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51393B9C-4C6F-4E7C-A6A6-B4D2FCFC3A7D}" xr6:coauthVersionLast="45" xr6:coauthVersionMax="47" xr10:uidLastSave="{00000000-0000-0000-0000-000000000000}"/>
  <bookViews>
    <workbookView xWindow="-120" yWindow="-120" windowWidth="29040" windowHeight="15840" activeTab="3" xr2:uid="{00000000-000D-0000-FFFF-FFFF00000000}"/>
  </bookViews>
  <sheets>
    <sheet name="Legal advice" sheetId="14" r:id="rId1"/>
    <sheet name="Balance" sheetId="1" state="hidden" r:id="rId2"/>
    <sheet name="Año" sheetId="12" state="hidden" r:id="rId3"/>
    <sheet name="Environmental" sheetId="17"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7" l="1"/>
  <c r="N28" i="17" l="1"/>
  <c r="M28" i="17"/>
  <c r="N27" i="17"/>
  <c r="M27" i="17"/>
  <c r="N26" i="17"/>
  <c r="M26" i="17"/>
  <c r="N25" i="17"/>
  <c r="M25" i="17"/>
  <c r="N24" i="17"/>
  <c r="M24" i="17"/>
  <c r="N23" i="17"/>
  <c r="M23" i="17"/>
  <c r="N22" i="17"/>
  <c r="M22" i="17"/>
  <c r="N19" i="17"/>
  <c r="M19" i="17"/>
  <c r="N18" i="17"/>
  <c r="M18" i="17"/>
  <c r="N17" i="17"/>
  <c r="M17" i="17"/>
  <c r="N16" i="17"/>
  <c r="M16" i="17"/>
  <c r="N15" i="17"/>
  <c r="M15" i="17"/>
  <c r="N10" i="17"/>
  <c r="M10" i="17"/>
  <c r="N9" i="17"/>
  <c r="M9" i="17"/>
  <c r="L28" i="17" l="1"/>
  <c r="L27" i="17"/>
  <c r="L26" i="17"/>
  <c r="L25" i="17"/>
  <c r="L24" i="17"/>
  <c r="L23" i="17"/>
  <c r="L22" i="17"/>
  <c r="L19" i="17"/>
  <c r="L18" i="17"/>
  <c r="L17" i="17"/>
  <c r="L16" i="17"/>
  <c r="L15" i="17"/>
  <c r="L10" i="17" l="1"/>
  <c r="L9" i="17"/>
  <c r="E7" i="17" l="1"/>
  <c r="F7" i="17" l="1"/>
  <c r="CF80" i="1" l="1"/>
  <c r="CF85" i="1" s="1"/>
  <c r="CF88" i="1" s="1"/>
  <c r="CE80" i="1"/>
  <c r="CE85" i="1" s="1"/>
  <c r="CD80" i="1"/>
  <c r="CD85" i="1" s="1"/>
  <c r="CC80" i="1"/>
  <c r="CC85" i="1" s="1"/>
  <c r="CB80" i="1"/>
  <c r="CB85" i="1" s="1"/>
  <c r="CA80" i="1"/>
  <c r="CA85" i="1" s="1"/>
  <c r="CE88" i="1" l="1"/>
  <c r="CD88" i="1" s="1"/>
  <c r="CC88" i="1" s="1"/>
  <c r="CB88" i="1" s="1"/>
  <c r="CA88" i="1" s="1"/>
  <c r="CF89" i="1"/>
  <c r="CE89" i="1" s="1"/>
  <c r="CD89" i="1" s="1"/>
  <c r="CC89" i="1" s="1"/>
  <c r="CB89" i="1" s="1"/>
  <c r="BZ80" i="1"/>
  <c r="BZ85" i="1" s="1"/>
  <c r="BY80" i="1"/>
  <c r="BY85" i="1" s="1"/>
  <c r="BX80" i="1"/>
  <c r="BX85" i="1" s="1"/>
  <c r="BW80" i="1"/>
  <c r="BW85" i="1" s="1"/>
  <c r="BV80" i="1"/>
  <c r="BU80" i="1"/>
  <c r="BT80" i="1"/>
  <c r="CA89" i="1" l="1"/>
  <c r="BV85" i="1"/>
  <c r="BU85" i="1" s="1"/>
  <c r="BT85" i="1" s="1"/>
  <c r="BW88" i="1"/>
  <c r="BV88" i="1" s="1"/>
  <c r="BU88" i="1" s="1"/>
  <c r="BT88" i="1" s="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Z89" i="1" l="1"/>
  <c r="BY89" i="1" s="1"/>
  <c r="BX89" i="1" s="1"/>
  <c r="BW89" i="1" s="1"/>
  <c r="BV89" i="1" s="1"/>
  <c r="BU89" i="1" s="1"/>
  <c r="BT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CC71" i="1" l="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CC74" i="1" s="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BS89" i="1" l="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O46" i="1"/>
  <c r="CO52" i="1" s="1"/>
  <c r="CN46" i="1"/>
  <c r="CN52" i="1" s="1"/>
  <c r="CO60" i="1" l="1"/>
  <c r="CN60" i="1"/>
  <c r="CQ61" i="1"/>
  <c r="CP61" i="1" s="1"/>
  <c r="CM46" i="1"/>
  <c r="CM52" i="1" s="1"/>
  <c r="CL46" i="1"/>
  <c r="CO61" i="1" l="1"/>
  <c r="CN61" i="1" s="1"/>
  <c r="CL52" i="1"/>
  <c r="CM60" i="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s="1"/>
  <c r="CG52" i="1" l="1"/>
  <c r="CH60" i="1"/>
  <c r="CH61" i="1" s="1"/>
  <c r="CF52" i="1" l="1"/>
  <c r="CG60" i="1"/>
  <c r="CG61" i="1" s="1"/>
  <c r="CE52" i="1" l="1"/>
  <c r="CF60" i="1"/>
  <c r="CF61" i="1" s="1"/>
  <c r="CD52" i="1" l="1"/>
  <c r="CE60" i="1"/>
  <c r="CE61" i="1" s="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26" i="1"/>
  <c r="CN31" i="1" l="1"/>
  <c r="CN39" i="1"/>
  <c r="CP31" i="1"/>
  <c r="CQ39" i="1"/>
  <c r="BZ52" i="1"/>
  <c r="CA60" i="1"/>
  <c r="CA61" i="1" s="1"/>
  <c r="CM26" i="1"/>
  <c r="CM31" i="1" s="1"/>
  <c r="CM39" i="1" l="1"/>
  <c r="BY52" i="1"/>
  <c r="BZ60" i="1"/>
  <c r="BZ61" i="1" s="1"/>
  <c r="CP39" i="1"/>
  <c r="CO39" i="1" s="1"/>
  <c r="CL26" i="1"/>
  <c r="CL31" i="1" s="1"/>
  <c r="CL39" i="1" l="1"/>
  <c r="BX52" i="1"/>
  <c r="BY60" i="1"/>
  <c r="BY61" i="1" s="1"/>
  <c r="CK26" i="1"/>
  <c r="CK31" i="1" s="1"/>
  <c r="CJ26" i="1"/>
  <c r="CI26" i="1"/>
  <c r="CJ31" i="1" l="1"/>
  <c r="CK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CI31" i="1"/>
  <c r="CJ39" i="1"/>
  <c r="CH31" i="1" l="1"/>
  <c r="CI39" i="1"/>
  <c r="BV60" i="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BW61" i="1"/>
  <c r="BV61" i="1" s="1"/>
  <c r="BU61" i="1" s="1"/>
  <c r="BT61" i="1" s="1"/>
  <c r="BS61" i="1" s="1"/>
  <c r="BR61" i="1" s="1"/>
  <c r="BQ61" i="1" s="1"/>
  <c r="BP61" i="1" s="1"/>
  <c r="BO61" i="1" s="1"/>
  <c r="BN61" i="1" s="1"/>
  <c r="BM61" i="1" l="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G31" i="1"/>
  <c r="CH39" i="1"/>
  <c r="CF31" i="1" l="1"/>
  <c r="CG39" i="1"/>
  <c r="CE31" i="1" l="1"/>
  <c r="CF39" i="1"/>
  <c r="CD31" i="1" l="1"/>
  <c r="CE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C31" i="1" l="1"/>
  <c r="CD39" i="1"/>
  <c r="C16" i="1"/>
  <c r="KB8" i="1"/>
  <c r="KB17" i="1" s="1"/>
  <c r="KA8" i="1"/>
  <c r="JZ8" i="1"/>
  <c r="JZ17" i="1" s="1"/>
  <c r="KA17" i="1" l="1"/>
  <c r="KB21" i="1"/>
  <c r="CB31" i="1"/>
  <c r="CC39" i="1"/>
  <c r="JY8" i="1"/>
  <c r="JY17" i="1" s="1"/>
  <c r="JX8" i="1"/>
  <c r="JW8" i="1"/>
  <c r="JV8" i="1"/>
  <c r="JU8" i="1"/>
  <c r="JT8" i="1"/>
  <c r="JS8" i="1"/>
  <c r="JR8" i="1"/>
  <c r="JR17" i="1" s="1"/>
  <c r="JQ8" i="1"/>
  <c r="JQ17" i="1" s="1"/>
  <c r="JP8" i="1"/>
  <c r="JP17" i="1" s="1"/>
  <c r="JO8" i="1"/>
  <c r="JO17" i="1" s="1"/>
  <c r="JN8" i="1"/>
  <c r="JN17" i="1" s="1"/>
  <c r="JN21" i="1" s="1"/>
  <c r="JM8" i="1"/>
  <c r="JM17" i="1" s="1"/>
  <c r="JL8" i="1"/>
  <c r="JL17" i="1" s="1"/>
  <c r="JL21" i="1" s="1"/>
  <c r="JK8" i="1"/>
  <c r="JK17" i="1" s="1"/>
  <c r="JJ8" i="1"/>
  <c r="JJ17" i="1" s="1"/>
  <c r="JJ21" i="1" s="1"/>
  <c r="JI8" i="1"/>
  <c r="JI17" i="1" s="1"/>
  <c r="JH8" i="1"/>
  <c r="JH17" i="1" s="1"/>
  <c r="JH21" i="1" s="1"/>
  <c r="JX17" i="1" l="1"/>
  <c r="JW17" i="1"/>
  <c r="JV17" i="1" s="1"/>
  <c r="JU17" i="1" s="1"/>
  <c r="JT17" i="1" s="1"/>
  <c r="JS17" i="1" s="1"/>
  <c r="CA31" i="1"/>
  <c r="CB39" i="1"/>
  <c r="JI21" i="1"/>
  <c r="JK21" i="1"/>
  <c r="JM21" i="1"/>
  <c r="KA21" i="1"/>
  <c r="JZ21" i="1" s="1"/>
  <c r="JY21" i="1" s="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8" i="1"/>
  <c r="DZ8" i="1"/>
  <c r="DZ17" i="1" s="1"/>
  <c r="DY8" i="1"/>
  <c r="DX8" i="1"/>
  <c r="DX17" i="1" s="1"/>
  <c r="DW8" i="1"/>
  <c r="DV8" i="1"/>
  <c r="DV17" i="1" s="1"/>
  <c r="DU8" i="1"/>
  <c r="DT8" i="1"/>
  <c r="DT17" i="1" s="1"/>
  <c r="DS8" i="1"/>
  <c r="DS17" i="1" s="1"/>
  <c r="DS21" i="1" s="1"/>
  <c r="DR8" i="1"/>
  <c r="DR17" i="1" s="1"/>
  <c r="DQ8" i="1"/>
  <c r="DP8" i="1"/>
  <c r="DP17" i="1" s="1"/>
  <c r="DO8" i="1"/>
  <c r="DN8" i="1"/>
  <c r="DN17" i="1" s="1"/>
  <c r="DM8" i="1"/>
  <c r="DL8" i="1"/>
  <c r="DL17" i="1" s="1"/>
  <c r="DK8" i="1"/>
  <c r="DJ8" i="1"/>
  <c r="DJ17" i="1" s="1"/>
  <c r="DI8" i="1"/>
  <c r="DH8" i="1"/>
  <c r="DH17" i="1" s="1"/>
  <c r="DG8" i="1"/>
  <c r="DG17" i="1" s="1"/>
  <c r="DG21" i="1" s="1"/>
  <c r="DF8" i="1"/>
  <c r="DF17" i="1" s="1"/>
  <c r="DE8" i="1"/>
  <c r="DD8" i="1"/>
  <c r="DD17" i="1" s="1"/>
  <c r="DC8" i="1"/>
  <c r="DB8" i="1"/>
  <c r="DB17" i="1" s="1"/>
  <c r="DA8" i="1"/>
  <c r="CZ8" i="1"/>
  <c r="CZ17" i="1" s="1"/>
  <c r="CY8" i="1"/>
  <c r="CX8" i="1"/>
  <c r="CX17" i="1" s="1"/>
  <c r="CW8" i="1"/>
  <c r="CV8" i="1"/>
  <c r="CV17" i="1" s="1"/>
  <c r="CU8" i="1"/>
  <c r="CU17" i="1" s="1"/>
  <c r="CU21" i="1" s="1"/>
  <c r="CT8" i="1"/>
  <c r="CT17" i="1" s="1"/>
  <c r="CS8" i="1"/>
  <c r="CR8" i="1"/>
  <c r="CR17" i="1" s="1"/>
  <c r="CQ8" i="1"/>
  <c r="CP8" i="1"/>
  <c r="CP17" i="1" s="1"/>
  <c r="CO8" i="1"/>
  <c r="CN8" i="1"/>
  <c r="CN17" i="1" s="1"/>
  <c r="CM8" i="1"/>
  <c r="CL8" i="1"/>
  <c r="CL17" i="1" s="1"/>
  <c r="CK8" i="1"/>
  <c r="CJ8" i="1"/>
  <c r="CJ17" i="1" s="1"/>
  <c r="CI8" i="1"/>
  <c r="CI17" i="1" s="1"/>
  <c r="CH8" i="1"/>
  <c r="CH17" i="1" s="1"/>
  <c r="CG8" i="1"/>
  <c r="CF8" i="1"/>
  <c r="CF17" i="1" s="1"/>
  <c r="CE8" i="1"/>
  <c r="CD8" i="1"/>
  <c r="CD17" i="1" s="1"/>
  <c r="CC8" i="1"/>
  <c r="CB8" i="1"/>
  <c r="CB17" i="1" s="1"/>
  <c r="CA8" i="1"/>
  <c r="BZ8" i="1"/>
  <c r="BZ17" i="1" s="1"/>
  <c r="BY8" i="1"/>
  <c r="BX8" i="1"/>
  <c r="BX17" i="1" s="1"/>
  <c r="BW8" i="1"/>
  <c r="BW17" i="1" s="1"/>
  <c r="BW21" i="1" s="1"/>
  <c r="BV8" i="1"/>
  <c r="BV17" i="1" s="1"/>
  <c r="BU8" i="1"/>
  <c r="BT8" i="1"/>
  <c r="BT17" i="1" s="1"/>
  <c r="BS8" i="1"/>
  <c r="BR8" i="1"/>
  <c r="BR17" i="1" s="1"/>
  <c r="BQ8" i="1"/>
  <c r="BP8" i="1"/>
  <c r="BP17" i="1" s="1"/>
  <c r="BO8" i="1"/>
  <c r="BN8" i="1"/>
  <c r="BN17" i="1" s="1"/>
  <c r="BM8" i="1"/>
  <c r="BL8" i="1"/>
  <c r="BL17" i="1" s="1"/>
  <c r="BK8" i="1"/>
  <c r="BK17" i="1" s="1"/>
  <c r="BK21" i="1" s="1"/>
  <c r="BJ8" i="1"/>
  <c r="BJ17" i="1" s="1"/>
  <c r="BI8" i="1"/>
  <c r="BH8" i="1"/>
  <c r="BH17" i="1" s="1"/>
  <c r="BG8" i="1"/>
  <c r="BF8" i="1"/>
  <c r="BF17"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8" i="1"/>
  <c r="AP8" i="1"/>
  <c r="AP17" i="1" s="1"/>
  <c r="AO8" i="1"/>
  <c r="AO17" i="1" s="1"/>
  <c r="AN8" i="1"/>
  <c r="AN17" i="1" s="1"/>
  <c r="AM8" i="1"/>
  <c r="AM17" i="1" s="1"/>
  <c r="AL8" i="1"/>
  <c r="AL17" i="1" s="1"/>
  <c r="AK8" i="1"/>
  <c r="AK17" i="1" s="1"/>
  <c r="AJ8" i="1"/>
  <c r="AJ17" i="1" s="1"/>
  <c r="AI8" i="1"/>
  <c r="AH8" i="1"/>
  <c r="AH17" i="1" s="1"/>
  <c r="AG8" i="1"/>
  <c r="AG17" i="1" s="1"/>
  <c r="AF8" i="1"/>
  <c r="AF17" i="1" s="1"/>
  <c r="AE8" i="1"/>
  <c r="AD8" i="1"/>
  <c r="AD17" i="1" s="1"/>
  <c r="AC8" i="1"/>
  <c r="AC17" i="1" s="1"/>
  <c r="AB8" i="1"/>
  <c r="AB17" i="1" s="1"/>
  <c r="AA8" i="1"/>
  <c r="AA17" i="1" s="1"/>
  <c r="Z8" i="1"/>
  <c r="Z17" i="1" s="1"/>
  <c r="Y8" i="1"/>
  <c r="Y17" i="1" s="1"/>
  <c r="X8" i="1"/>
  <c r="X17" i="1" s="1"/>
  <c r="W8" i="1"/>
  <c r="V8" i="1"/>
  <c r="V17" i="1" s="1"/>
  <c r="U8" i="1"/>
  <c r="U17" i="1" s="1"/>
  <c r="T8" i="1"/>
  <c r="T17"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8" i="1"/>
  <c r="G17" i="1" s="1"/>
  <c r="F8" i="1"/>
  <c r="F17" i="1" s="1"/>
  <c r="F21" i="1" s="1"/>
  <c r="E8" i="1"/>
  <c r="E17" i="1" s="1"/>
  <c r="E21" i="1" s="1"/>
  <c r="D8" i="1"/>
  <c r="D17" i="1" s="1"/>
  <c r="D21" i="1" s="1"/>
  <c r="C8" i="1"/>
  <c r="C17" i="1" s="1"/>
  <c r="C21" i="1" s="1"/>
  <c r="BE17" i="1" l="1"/>
  <c r="BE21" i="1" s="1"/>
  <c r="BI17" i="1"/>
  <c r="BI21" i="1" s="1"/>
  <c r="G21" i="1"/>
  <c r="S17" i="1"/>
  <c r="S21" i="1" s="1"/>
  <c r="W17" i="1"/>
  <c r="W21" i="1" s="1"/>
  <c r="AE17" i="1"/>
  <c r="AE21" i="1" s="1"/>
  <c r="AI17" i="1"/>
  <c r="AI21" i="1" s="1"/>
  <c r="AQ17" i="1"/>
  <c r="AQ21" i="1" s="1"/>
  <c r="AU17" i="1"/>
  <c r="AU21" i="1" s="1"/>
  <c r="BC17" i="1"/>
  <c r="BC21" i="1" s="1"/>
  <c r="BG17" i="1"/>
  <c r="BG21" i="1" s="1"/>
  <c r="JX21" i="1"/>
  <c r="JW21" i="1" s="1"/>
  <c r="JV21" i="1" s="1"/>
  <c r="JU21" i="1" s="1"/>
  <c r="JT21" i="1" s="1"/>
  <c r="JS21" i="1" s="1"/>
  <c r="JR21" i="1" s="1"/>
  <c r="JQ21" i="1" s="1"/>
  <c r="JP21" i="1" s="1"/>
  <c r="JO21" i="1" s="1"/>
  <c r="BM17" i="1"/>
  <c r="BM21" i="1" s="1"/>
  <c r="BO17" i="1"/>
  <c r="BO21" i="1" s="1"/>
  <c r="BQ17" i="1"/>
  <c r="BQ21" i="1" s="1"/>
  <c r="BS17" i="1"/>
  <c r="BS21" i="1" s="1"/>
  <c r="BU17" i="1"/>
  <c r="BU21" i="1" s="1"/>
  <c r="BY17" i="1"/>
  <c r="BY21" i="1" s="1"/>
  <c r="CA17" i="1"/>
  <c r="CA21" i="1" s="1"/>
  <c r="CC17" i="1"/>
  <c r="CC21" i="1" s="1"/>
  <c r="CE17" i="1"/>
  <c r="CE21" i="1" s="1"/>
  <c r="CG17" i="1"/>
  <c r="CG21" i="1" s="1"/>
  <c r="CK17" i="1"/>
  <c r="CK21" i="1" s="1"/>
  <c r="CM17" i="1"/>
  <c r="CM21" i="1" s="1"/>
  <c r="CO17" i="1"/>
  <c r="CO21" i="1" s="1"/>
  <c r="CQ17" i="1"/>
  <c r="CQ21" i="1" s="1"/>
  <c r="CS17" i="1"/>
  <c r="CS21" i="1" s="1"/>
  <c r="CW17" i="1"/>
  <c r="CW21" i="1" s="1"/>
  <c r="CY17" i="1"/>
  <c r="CY21" i="1" s="1"/>
  <c r="DA17" i="1"/>
  <c r="DA21" i="1" s="1"/>
  <c r="DC17" i="1"/>
  <c r="DC21" i="1" s="1"/>
  <c r="DE17" i="1"/>
  <c r="DE21" i="1" s="1"/>
  <c r="DI17" i="1"/>
  <c r="DI21" i="1" s="1"/>
  <c r="DK17" i="1"/>
  <c r="DK21" i="1" s="1"/>
  <c r="DM17" i="1"/>
  <c r="DM21" i="1" s="1"/>
  <c r="DO17" i="1"/>
  <c r="DO21" i="1" s="1"/>
  <c r="DQ17" i="1"/>
  <c r="DQ21" i="1" s="1"/>
  <c r="DU17" i="1"/>
  <c r="DU21" i="1" s="1"/>
  <c r="DW17" i="1"/>
  <c r="DW21" i="1" s="1"/>
  <c r="DY17" i="1"/>
  <c r="DY21" i="1" s="1"/>
  <c r="EA17" i="1"/>
  <c r="EA21" i="1" s="1"/>
  <c r="EC17" i="1"/>
  <c r="EC21" i="1" s="1"/>
  <c r="R21" i="1"/>
  <c r="Q21" i="1" s="1"/>
  <c r="P21" i="1" s="1"/>
  <c r="V21" i="1"/>
  <c r="U21" i="1" s="1"/>
  <c r="T21" i="1" s="1"/>
  <c r="AD21" i="1"/>
  <c r="AC21" i="1" s="1"/>
  <c r="AB21" i="1" s="1"/>
  <c r="AA21" i="1" s="1"/>
  <c r="Z21" i="1" s="1"/>
  <c r="Y21" i="1" s="1"/>
  <c r="X21" i="1" s="1"/>
  <c r="AH21" i="1"/>
  <c r="AG21" i="1" s="1"/>
  <c r="AF21" i="1" s="1"/>
  <c r="AP21" i="1"/>
  <c r="AO21" i="1" s="1"/>
  <c r="AN21" i="1" s="1"/>
  <c r="AM21" i="1" s="1"/>
  <c r="AL21" i="1" s="1"/>
  <c r="AK21" i="1" s="1"/>
  <c r="AJ21" i="1" s="1"/>
  <c r="AT21" i="1"/>
  <c r="AS21" i="1" s="1"/>
  <c r="AR21" i="1" s="1"/>
  <c r="BB21" i="1"/>
  <c r="BA21" i="1" s="1"/>
  <c r="AZ21" i="1" s="1"/>
  <c r="AY21" i="1" s="1"/>
  <c r="AX21" i="1" s="1"/>
  <c r="AW21" i="1" s="1"/>
  <c r="AV21" i="1" s="1"/>
  <c r="BD21" i="1"/>
  <c r="BF21" i="1"/>
  <c r="BH21" i="1"/>
  <c r="BL21" i="1"/>
  <c r="BN21" i="1"/>
  <c r="BP21" i="1"/>
  <c r="BR21" i="1"/>
  <c r="BT21" i="1"/>
  <c r="BX21" i="1"/>
  <c r="BZ21" i="1"/>
  <c r="CB21" i="1"/>
  <c r="CD21" i="1"/>
  <c r="CF21" i="1"/>
  <c r="CJ21" i="1"/>
  <c r="CI21" i="1" s="1"/>
  <c r="CH21" i="1" s="1"/>
  <c r="CL21" i="1"/>
  <c r="CN21" i="1"/>
  <c r="CP21" i="1"/>
  <c r="CR21" i="1"/>
  <c r="CV21" i="1"/>
  <c r="CX21" i="1"/>
  <c r="CZ21" i="1"/>
  <c r="DB21" i="1"/>
  <c r="DD21" i="1"/>
  <c r="DH21" i="1"/>
  <c r="DJ21" i="1"/>
  <c r="DL21" i="1"/>
  <c r="DN21" i="1"/>
  <c r="DP21" i="1"/>
  <c r="DT21" i="1"/>
  <c r="DV21" i="1"/>
  <c r="DX21" i="1"/>
  <c r="DZ21" i="1"/>
  <c r="EB21" i="1"/>
  <c r="BJ21" i="1"/>
  <c r="BV21" i="1"/>
  <c r="CT21" i="1"/>
  <c r="DF21" i="1"/>
  <c r="DR21" i="1"/>
  <c r="ED21" i="1"/>
  <c r="EF17" i="1"/>
  <c r="EF21" i="1" s="1"/>
  <c r="EH17" i="1"/>
  <c r="EH21" i="1" s="1"/>
  <c r="EG21" i="1" s="1"/>
  <c r="EJ17" i="1"/>
  <c r="EJ21" i="1" s="1"/>
  <c r="EI21" i="1" s="1"/>
  <c r="EL17" i="1"/>
  <c r="EL21" i="1" s="1"/>
  <c r="EK21" i="1" s="1"/>
  <c r="EN17" i="1"/>
  <c r="EN21" i="1" s="1"/>
  <c r="EM21" i="1" s="1"/>
  <c r="EP17" i="1"/>
  <c r="EP21" i="1" s="1"/>
  <c r="EO21" i="1" s="1"/>
  <c r="EQ21" i="1"/>
  <c r="ER17" i="1"/>
  <c r="ER21" i="1" s="1"/>
  <c r="ET17" i="1"/>
  <c r="ET21" i="1" s="1"/>
  <c r="ES21" i="1" s="1"/>
  <c r="EV17" i="1"/>
  <c r="EV21" i="1" s="1"/>
  <c r="EU21" i="1" s="1"/>
  <c r="EX17" i="1"/>
  <c r="EX21" i="1" s="1"/>
  <c r="EW21" i="1" s="1"/>
  <c r="EZ17" i="1"/>
  <c r="EZ21" i="1" s="1"/>
  <c r="EY21" i="1" s="1"/>
  <c r="FB17" i="1"/>
  <c r="FB21" i="1" s="1"/>
  <c r="FA21" i="1" s="1"/>
  <c r="FC21" i="1"/>
  <c r="FD17" i="1"/>
  <c r="FD21" i="1" s="1"/>
  <c r="FF17" i="1"/>
  <c r="FF21" i="1" s="1"/>
  <c r="FE21" i="1" s="1"/>
  <c r="FH17" i="1"/>
  <c r="FH21" i="1" s="1"/>
  <c r="FG21" i="1" s="1"/>
  <c r="FJ17" i="1"/>
  <c r="FJ21" i="1" s="1"/>
  <c r="FI21" i="1" s="1"/>
  <c r="FL17" i="1"/>
  <c r="FL21" i="1" s="1"/>
  <c r="FK21" i="1" s="1"/>
  <c r="FN17" i="1"/>
  <c r="FN21" i="1" s="1"/>
  <c r="FM21" i="1" s="1"/>
  <c r="FO21" i="1"/>
  <c r="FP17" i="1"/>
  <c r="FP21" i="1" s="1"/>
  <c r="FR17" i="1"/>
  <c r="FR21" i="1" s="1"/>
  <c r="FQ21" i="1" s="1"/>
  <c r="FT17" i="1"/>
  <c r="FT21" i="1" s="1"/>
  <c r="FS21" i="1" s="1"/>
  <c r="FV17" i="1"/>
  <c r="FV21" i="1" s="1"/>
  <c r="FU21" i="1" s="1"/>
  <c r="FX17" i="1"/>
  <c r="FX21" i="1" s="1"/>
  <c r="FW21" i="1" s="1"/>
  <c r="FZ17" i="1"/>
  <c r="FZ21" i="1" s="1"/>
  <c r="FY21" i="1" s="1"/>
  <c r="GA21" i="1"/>
  <c r="GB17" i="1"/>
  <c r="GB21" i="1" s="1"/>
  <c r="GD17" i="1"/>
  <c r="GD21" i="1" s="1"/>
  <c r="GC21" i="1" s="1"/>
  <c r="GF17" i="1"/>
  <c r="GF21" i="1" s="1"/>
  <c r="GE21" i="1" s="1"/>
  <c r="GH17" i="1"/>
  <c r="GH21" i="1" s="1"/>
  <c r="GG21" i="1" s="1"/>
  <c r="GJ17" i="1"/>
  <c r="GJ21" i="1" s="1"/>
  <c r="GI21" i="1" s="1"/>
  <c r="GL17" i="1"/>
  <c r="GL21" i="1" s="1"/>
  <c r="GK21" i="1" s="1"/>
  <c r="GM21" i="1"/>
  <c r="GN17" i="1"/>
  <c r="GN21" i="1" s="1"/>
  <c r="GP17" i="1"/>
  <c r="GP21" i="1" s="1"/>
  <c r="GO21" i="1" s="1"/>
  <c r="GR17" i="1"/>
  <c r="GR21" i="1" s="1"/>
  <c r="GQ21" i="1" s="1"/>
  <c r="GT17" i="1"/>
  <c r="GT21" i="1" s="1"/>
  <c r="GS21" i="1" s="1"/>
  <c r="GV17" i="1"/>
  <c r="GV21" i="1" s="1"/>
  <c r="GU21" i="1" s="1"/>
  <c r="GX17" i="1"/>
  <c r="GX21" i="1" s="1"/>
  <c r="GW21" i="1" s="1"/>
  <c r="GY21" i="1"/>
  <c r="GZ17" i="1"/>
  <c r="GZ21" i="1" s="1"/>
  <c r="HB17" i="1"/>
  <c r="HB21" i="1" s="1"/>
  <c r="HA21" i="1" s="1"/>
  <c r="HD17" i="1"/>
  <c r="HD21" i="1" s="1"/>
  <c r="HC21" i="1" s="1"/>
  <c r="HF17" i="1"/>
  <c r="HF21" i="1" s="1"/>
  <c r="HE21" i="1" s="1"/>
  <c r="HH17" i="1"/>
  <c r="HH21" i="1" s="1"/>
  <c r="HG21" i="1" s="1"/>
  <c r="HJ17" i="1"/>
  <c r="HJ21" i="1" s="1"/>
  <c r="HI21" i="1" s="1"/>
  <c r="HK21" i="1"/>
  <c r="HL17" i="1"/>
  <c r="HL21" i="1" s="1"/>
  <c r="HN17" i="1"/>
  <c r="HN21" i="1" s="1"/>
  <c r="HM21" i="1" s="1"/>
  <c r="HP17" i="1"/>
  <c r="HP21" i="1" s="1"/>
  <c r="HO21" i="1" s="1"/>
  <c r="HR17" i="1"/>
  <c r="HR21" i="1" s="1"/>
  <c r="HQ21" i="1" s="1"/>
  <c r="HT17" i="1"/>
  <c r="HT21" i="1" s="1"/>
  <c r="HS21" i="1" s="1"/>
  <c r="HV17" i="1"/>
  <c r="HV21" i="1" s="1"/>
  <c r="HU21" i="1" s="1"/>
  <c r="HW21" i="1"/>
  <c r="HX17" i="1"/>
  <c r="HX21" i="1" s="1"/>
  <c r="HZ17" i="1"/>
  <c r="HZ21" i="1" s="1"/>
  <c r="HY21" i="1" s="1"/>
  <c r="IB17" i="1"/>
  <c r="IB21" i="1" s="1"/>
  <c r="IA21" i="1" s="1"/>
  <c r="ID17" i="1"/>
  <c r="ID21" i="1" s="1"/>
  <c r="IC21" i="1" s="1"/>
  <c r="IF17" i="1"/>
  <c r="IF21" i="1" s="1"/>
  <c r="IE21" i="1" s="1"/>
  <c r="IH17" i="1"/>
  <c r="IH21" i="1" s="1"/>
  <c r="IG21" i="1" s="1"/>
  <c r="II21" i="1"/>
  <c r="IJ17" i="1"/>
  <c r="IJ21" i="1" s="1"/>
  <c r="IL17" i="1"/>
  <c r="IL21" i="1" s="1"/>
  <c r="IK21" i="1" s="1"/>
  <c r="IN17" i="1"/>
  <c r="IN21" i="1" s="1"/>
  <c r="IM21" i="1" s="1"/>
  <c r="IP17" i="1"/>
  <c r="IP21" i="1" s="1"/>
  <c r="IO21" i="1" s="1"/>
  <c r="IR17" i="1"/>
  <c r="IR21" i="1" s="1"/>
  <c r="IQ21" i="1" s="1"/>
  <c r="IT17" i="1"/>
  <c r="IT21" i="1" s="1"/>
  <c r="IS21" i="1" s="1"/>
  <c r="IU21" i="1"/>
  <c r="JF21" i="1"/>
  <c r="JE21" i="1" s="1"/>
  <c r="JD21" i="1" s="1"/>
  <c r="JC21" i="1" s="1"/>
  <c r="JB21" i="1" s="1"/>
  <c r="JA21" i="1" s="1"/>
  <c r="IZ21" i="1" s="1"/>
  <c r="IY21" i="1" s="1"/>
  <c r="IX21" i="1" s="1"/>
  <c r="IW21" i="1" s="1"/>
  <c r="IV21" i="1" s="1"/>
  <c r="BZ31" i="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CR39" i="1"/>
  <c r="CR41" i="1" s="1"/>
  <c r="CQ41" i="1"/>
  <c r="CP41" i="1"/>
  <c r="CO41" i="1"/>
  <c r="CN41" i="1"/>
  <c r="CM41" i="1"/>
  <c r="CL41" i="1"/>
  <c r="CK41" i="1"/>
  <c r="CJ41" i="1"/>
  <c r="CI41" i="1"/>
  <c r="CH41" i="1"/>
  <c r="CG41" i="1"/>
  <c r="CF41" i="1"/>
  <c r="CE41" i="1"/>
  <c r="CD41" i="1"/>
  <c r="CC41" i="1"/>
  <c r="CB41" i="1"/>
  <c r="CA41" i="1"/>
  <c r="BZ41" i="1"/>
  <c r="BY41" i="1"/>
  <c r="BX41" i="1"/>
  <c r="CF74" i="1"/>
  <c r="CF75" i="1" s="1"/>
  <c r="CE74"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V39" i="1" l="1"/>
  <c r="BW41" i="1"/>
  <c r="BU39" i="1" l="1"/>
  <c r="BV41" i="1"/>
  <c r="BT39" i="1" l="1"/>
  <c r="BU41" i="1"/>
  <c r="BS39" i="1" l="1"/>
  <c r="BT41" i="1"/>
  <c r="BR39" i="1" l="1"/>
  <c r="BS41" i="1"/>
  <c r="BQ39" i="1" l="1"/>
  <c r="BR41" i="1"/>
  <c r="BP39" i="1" l="1"/>
  <c r="BQ41" i="1"/>
  <c r="BO39" i="1" l="1"/>
  <c r="BP41" i="1"/>
  <c r="BN39" i="1" l="1"/>
  <c r="BO41" i="1"/>
  <c r="BM39" i="1" l="1"/>
  <c r="BN41" i="1"/>
  <c r="BL39" i="1" l="1"/>
  <c r="BM41" i="1"/>
  <c r="BK39" i="1" l="1"/>
  <c r="BL41" i="1"/>
  <c r="BJ39" i="1" l="1"/>
  <c r="BK41" i="1"/>
  <c r="BI39" i="1" l="1"/>
  <c r="BJ41" i="1"/>
  <c r="BH39" i="1" l="1"/>
  <c r="BI41" i="1"/>
  <c r="BG39" i="1" l="1"/>
  <c r="BH41" i="1"/>
  <c r="BF39" i="1" l="1"/>
  <c r="BG41" i="1"/>
  <c r="BE39" i="1" l="1"/>
  <c r="BF41" i="1"/>
  <c r="BD39" i="1" l="1"/>
  <c r="BE41" i="1"/>
  <c r="BC39" i="1" l="1"/>
  <c r="BD41" i="1"/>
  <c r="BB39" i="1" l="1"/>
  <c r="BC41" i="1"/>
  <c r="BA39" i="1" l="1"/>
  <c r="BB41" i="1"/>
  <c r="AZ39" i="1" l="1"/>
  <c r="BA41" i="1"/>
  <c r="AY39" i="1" l="1"/>
  <c r="AZ41" i="1"/>
  <c r="AX39" i="1" l="1"/>
  <c r="AY41" i="1"/>
  <c r="AW39" i="1" l="1"/>
  <c r="AX41" i="1"/>
  <c r="AV39" i="1" l="1"/>
  <c r="AW41" i="1"/>
  <c r="AU39" i="1" l="1"/>
  <c r="AV41" i="1"/>
  <c r="AT39" i="1" l="1"/>
  <c r="AU41" i="1"/>
  <c r="AS39" i="1" l="1"/>
  <c r="AT41" i="1"/>
  <c r="AR39" i="1" l="1"/>
  <c r="AS41" i="1"/>
  <c r="AQ39" i="1" l="1"/>
  <c r="AR41" i="1"/>
  <c r="AP39" i="1" l="1"/>
  <c r="AQ41" i="1"/>
  <c r="AO39" i="1" l="1"/>
  <c r="AP41" i="1"/>
  <c r="AN39" i="1" l="1"/>
  <c r="AO41" i="1"/>
  <c r="AM39" i="1" l="1"/>
  <c r="AN41" i="1"/>
  <c r="AL39" i="1" l="1"/>
  <c r="AM41" i="1"/>
  <c r="AK39" i="1" l="1"/>
  <c r="AL41" i="1"/>
  <c r="AJ39" i="1" l="1"/>
  <c r="AK41" i="1"/>
  <c r="AI39" i="1" l="1"/>
  <c r="AJ41" i="1"/>
  <c r="AH39" i="1" l="1"/>
  <c r="AI41" i="1"/>
  <c r="AG39" i="1" l="1"/>
  <c r="AH41" i="1"/>
  <c r="AF39" i="1" l="1"/>
  <c r="AG41" i="1"/>
  <c r="AE39" i="1" l="1"/>
  <c r="AF41" i="1"/>
  <c r="AD39" i="1" l="1"/>
  <c r="AE41" i="1"/>
  <c r="AC39" i="1" l="1"/>
  <c r="AD41" i="1"/>
  <c r="AB39" i="1" l="1"/>
  <c r="AC41" i="1"/>
  <c r="AA39" i="1" l="1"/>
  <c r="AB41" i="1"/>
  <c r="Z39" i="1" l="1"/>
  <c r="AA41" i="1"/>
  <c r="Y39" i="1" l="1"/>
  <c r="Z41" i="1"/>
  <c r="X39" i="1" l="1"/>
  <c r="Y41" i="1"/>
  <c r="W39" i="1" l="1"/>
  <c r="X41" i="1"/>
  <c r="V39" i="1" l="1"/>
  <c r="W41" i="1"/>
  <c r="U39" i="1" l="1"/>
  <c r="V41" i="1"/>
  <c r="T39" i="1" l="1"/>
  <c r="U41" i="1"/>
  <c r="S39" i="1" l="1"/>
  <c r="T41" i="1"/>
  <c r="R39" i="1" l="1"/>
  <c r="S41" i="1"/>
  <c r="Q39" i="1" l="1"/>
  <c r="R41" i="1"/>
  <c r="P39" i="1" l="1"/>
  <c r="Q41" i="1"/>
  <c r="O39" i="1" l="1"/>
  <c r="P41" i="1"/>
  <c r="N39" i="1" l="1"/>
  <c r="O41" i="1"/>
  <c r="M39" i="1" l="1"/>
  <c r="N41" i="1"/>
  <c r="L39" i="1" l="1"/>
  <c r="M41" i="1"/>
  <c r="K39" i="1" l="1"/>
  <c r="L41" i="1"/>
  <c r="J39" i="1" l="1"/>
  <c r="K41" i="1"/>
  <c r="I39" i="1" l="1"/>
  <c r="J41" i="1"/>
  <c r="H39" i="1" l="1"/>
  <c r="I41" i="1"/>
  <c r="G39" i="1" l="1"/>
  <c r="H41" i="1"/>
  <c r="F39" i="1" l="1"/>
  <c r="G41" i="1"/>
  <c r="E39" i="1" l="1"/>
  <c r="F41" i="1"/>
  <c r="D39" i="1" l="1"/>
  <c r="E41" i="1"/>
  <c r="C39" i="1" l="1"/>
  <c r="C41" i="1" s="1"/>
  <c r="D41" i="1"/>
</calcChain>
</file>

<file path=xl/sharedStrings.xml><?xml version="1.0" encoding="utf-8"?>
<sst xmlns="http://schemas.openxmlformats.org/spreadsheetml/2006/main" count="2181" uniqueCount="75">
  <si>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</si>
  <si>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</si>
  <si>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</si>
  <si>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</si>
  <si>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</si>
  <si>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</si>
  <si>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</si>
  <si>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</si>
  <si>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</si>
  <si>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</si>
  <si>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</si>
  <si>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</si>
  <si>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</si>
  <si>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</si>
  <si>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</si>
  <si>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</si>
  <si>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</si>
  <si>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</si>
  <si>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</si>
  <si>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</si>
  <si>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</si>
  <si>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</si>
  <si>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</si>
  <si>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</si>
  <si>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Enlace Península-Baleares</t>
  </si>
  <si>
    <t>Saldo intercambios internacionales</t>
  </si>
  <si>
    <t>Motores de combustión interna</t>
  </si>
  <si>
    <t>Régimen ordinario</t>
  </si>
  <si>
    <t>www.ree.es</t>
  </si>
  <si>
    <t>Fuel/gas</t>
  </si>
  <si>
    <t>Updated on:</t>
  </si>
  <si>
    <t>ENVIRONMENTAL</t>
  </si>
  <si>
    <t>Biodiversity</t>
  </si>
  <si>
    <t>Climate change and energy efficiency</t>
  </si>
  <si>
    <t xml:space="preserve">Direct Greenhouse Gas emissions (t CO2 equivalent) </t>
  </si>
  <si>
    <t>Indirect energy consumption: transmission grid losses (MWh)</t>
  </si>
  <si>
    <t>Comments</t>
  </si>
  <si>
    <t>Environmental management</t>
  </si>
  <si>
    <t>Environmental expenditure (€ million)</t>
  </si>
  <si>
    <t>Environmental expenditure / Total operating costs (%)</t>
  </si>
  <si>
    <t>Environmental Investment (€ million)</t>
  </si>
  <si>
    <t>Non-hazardous waste (t)</t>
  </si>
  <si>
    <t>Hazardous waste (t)</t>
  </si>
  <si>
    <t>No. of accidents of environmental nature</t>
  </si>
  <si>
    <t>Water consumption (m3)</t>
  </si>
  <si>
    <r>
      <rPr>
        <b/>
        <sz val="8"/>
        <color rgb="FF006699"/>
        <rFont val="Arial"/>
        <family val="2"/>
      </rPr>
      <t>Indirect emissions (Scope2):</t>
    </r>
    <r>
      <rPr>
        <sz val="8"/>
        <color rgb="FF006699"/>
        <rFont val="Arial"/>
        <family val="2"/>
      </rPr>
      <t xml:space="preserve"> Electricity consumption in facilities and emissions derived from energy losses in the transmission grid.</t>
    </r>
  </si>
  <si>
    <r>
      <rPr>
        <b/>
        <sz val="8"/>
        <color rgb="FF006699"/>
        <rFont val="Arial"/>
        <family val="2"/>
      </rPr>
      <t>Indirect electricity consumption</t>
    </r>
    <r>
      <rPr>
        <sz val="8"/>
        <color rgb="FF006699"/>
        <rFont val="Arial"/>
        <family val="2"/>
      </rPr>
      <t>: The figure represents the electricity consumption of REE. The calculation is carried out taking into consideration the annual electricity generation mix in Spain.</t>
    </r>
  </si>
  <si>
    <r>
      <rPr>
        <b/>
        <sz val="8"/>
        <color rgb="FF006699"/>
        <rFont val="Arial"/>
        <family val="2"/>
      </rPr>
      <t>Environmental investment:</t>
    </r>
    <r>
      <rPr>
        <sz val="8"/>
        <color rgb="FF006699"/>
        <rFont val="Arial"/>
        <family val="2"/>
      </rPr>
      <t xml:space="preserve"> Corresponds to environmental impact assessments of all projects, implementation of preventive and corrective measures, environmental supervision of electricity facilities under construction and the application of offsetting measures regarding the environment.</t>
    </r>
  </si>
  <si>
    <t>GLOSSARY</t>
  </si>
  <si>
    <r>
      <rPr>
        <b/>
        <sz val="8"/>
        <color rgb="FF006699"/>
        <rFont val="Arial"/>
        <family val="2"/>
      </rPr>
      <t>Direct emissions (Scope 1)</t>
    </r>
    <r>
      <rPr>
        <sz val="8"/>
        <color rgb="FF006699"/>
        <rFont val="Arial"/>
        <family val="2"/>
      </rPr>
      <t>: SF6 + Stationary combustion, derived from the use of fuels for auxiliary generator units + Mobile combustion derived from fuel consumption by fleet vehicles..</t>
    </r>
  </si>
  <si>
    <t>Environmental investment / transmission grid investment (%)</t>
  </si>
  <si>
    <r>
      <rPr>
        <b/>
        <sz val="8"/>
        <color rgb="FF006699"/>
        <rFont val="Arial"/>
        <family val="2"/>
      </rPr>
      <t>Environmental accident:</t>
    </r>
    <r>
      <rPr>
        <sz val="8"/>
        <color rgb="FF006699"/>
        <rFont val="Arial"/>
        <family val="2"/>
      </rPr>
      <t xml:space="preserve"> Accidental events with negative consequences for the environment such as oil leaks and spills, fuel leaks and spills, SF6 leaks and fires due to faults in facilities.</t>
    </r>
  </si>
  <si>
    <r>
      <rPr>
        <b/>
        <sz val="8"/>
        <color rgb="FF006699"/>
        <rFont val="Arial"/>
        <family val="2"/>
      </rPr>
      <t>Emission factor:</t>
    </r>
    <r>
      <rPr>
        <sz val="8"/>
        <color rgb="FF006699"/>
        <rFont val="Arial"/>
        <family val="2"/>
      </rPr>
      <t xml:space="preserve">  t of CO2 released / MWh generated. The generation mi</t>
    </r>
    <r>
      <rPr>
        <sz val="8"/>
        <color rgb="FF0070C0"/>
        <rFont val="Arial"/>
        <family val="2"/>
      </rPr>
      <t>x is taken into account in t</t>
    </r>
    <r>
      <rPr>
        <sz val="8"/>
        <color rgb="FF006699"/>
        <rFont val="Arial"/>
        <family val="2"/>
      </rPr>
      <t>he emission factor.</t>
    </r>
  </si>
  <si>
    <t>Average SF6 emission rate (% emissions / gas installed)</t>
  </si>
  <si>
    <t xml:space="preserve">Indirect Greenhouse Gas emissions (t CO2 equivalent) </t>
  </si>
  <si>
    <r>
      <rPr>
        <b/>
        <sz val="8"/>
        <color rgb="FF006699"/>
        <rFont val="Arial"/>
        <family val="2"/>
      </rPr>
      <t xml:space="preserve">Water consumption: </t>
    </r>
    <r>
      <rPr>
        <sz val="8"/>
        <color rgb="FF006699"/>
        <rFont val="Arial"/>
        <family val="2"/>
      </rPr>
      <t>At the head offices in La Moraleja. Water consumption is not associated to the productive process of REE. The use of water is limited to domestic activities, restrooms, non-industrial cleaning of buildings and irrigation of gardens.</t>
    </r>
  </si>
  <si>
    <r>
      <rPr>
        <b/>
        <sz val="8"/>
        <color rgb="FF006699"/>
        <rFont val="Arial"/>
        <family val="2"/>
      </rPr>
      <t>Environmental expenditure:</t>
    </r>
    <r>
      <rPr>
        <sz val="8"/>
        <color rgb="FF006699"/>
        <rFont val="Arial"/>
        <family val="2"/>
      </rPr>
      <t xml:space="preserve"> Expenditure for the protection and improvement of the environment, such as development of methodologies and sistems, environmental studies and analysis, personnel costs of those dedicated to activities of an environmental nature, protection of biodiversity, fire prevention and landscaping, and prevention of contamination amongst others.</t>
    </r>
  </si>
  <si>
    <t>Km of lines marked with critical priority</t>
  </si>
  <si>
    <t>Km of line in Red Natura / total km of line (%)</t>
  </si>
  <si>
    <t>Electricity consumption (MWh)</t>
  </si>
  <si>
    <t>2023 target: 100%</t>
  </si>
  <si>
    <t>The reduction in SF6 gas emissions is attained by improving control procedures, identifying gas leaks and replacing old equipment with equipment with a lower leak rate. The decrease in SF6 emissions from 2015 is linked to the change in the calculation methodology. In 2018, the emissions rate increased due to an accident and several breakdowns during the year. Lower emissions in 2019 are associated to several works carried out to repair leaks in substations. (This reduced emissions rate is maintained in 2020).</t>
  </si>
  <si>
    <t>From 2015 onwards, emissions caused by transmission to island systems (Balearic and Canary Islands) have been added. In 2018 there was a change in the methodology to report emissions from the transmission grid.
The data have been recalculated since 2015.</t>
  </si>
  <si>
    <t>The decrease in 2019 is linked to lower SF6 emissions as a result of several repair works carried out. 2020 also includes: REA+RECH +HISPASAT (indicator for the whole group)</t>
  </si>
  <si>
    <t>It includes consumption at the Head Office, the electricity control centres (centres that operate 24 hours a day, 7 days a week, 365 days a year and which have a special energy consumption), work centres (Regional office/work centres and maintenance centres).
Since 2016, the consumption of electric vehicles has also been included.
Since 2020, it has included REA, RECH and HISPASAT (for this reason this ind</t>
  </si>
  <si>
    <t>The amount allocated to environmental aspects of investment projects has significantly increased compared to the previous two years (€1.7 million in 2019), because of works carried out for future undersea connections.</t>
  </si>
  <si>
    <t>Data for 2020 correspond to waste generation of several Group companies (REE, REA, RECH e HISPASAT) and data for 2019 only includes REE.
In the analysis and comparison of waste generation information with the previous year, it should be considered that REE’s hazardous waste generation accounts for more than 95%, whereas non-hazardous waste accounts for more than 70%. The huge reduction in hazardous waste generation is due to less maintenance and renovation activities and improvement activities as a result of the pandemic.
63% of all the waste generated (hazardous and non-hazardous) has been recycled (this generic category includes reuse, recycling, composting, anaerobic digestion and regeneration).</t>
  </si>
  <si>
    <t>Relevant accidents are deemed to be those included in the  significant, severe or major category, according to our internal classification (accidents classified as level 3 or more in a 1-5 rate scale).
They don’t include collisions.</t>
  </si>
  <si>
    <t>Sites used for operational activities with biodiversity impact assessments in the past five years</t>
  </si>
  <si>
    <t xml:space="preserve">Sites and total area of these sites close to critical biodiversity with biodiversity managment plans </t>
  </si>
  <si>
    <t>Year 2020. 697 sites and 122.193 hectares used for operational activities
Year 2021. 705 sites and 122999,61  hectares used for operational activities</t>
  </si>
  <si>
    <t>Year 2020. 40 sites and 18.458 hectares, with biodiversity impact assessments in the past five years, close to critical biodiversity
Year 2021. 40 sites and 18508,21 hectares, with biodiversity impact assessments in the past five years, close to critical biodiversity</t>
  </si>
  <si>
    <t xml:space="preserve">Since 2020, the data has a Group scope. The year 2019 has been defined as the new base year for the emission reduction objectives, so the recalculation of emissions in that year has been carried out to consider all companies. The emissions of scope 1 for the base year are: 24,662 t CO₂ eq. Of the total reported in 2020, 12,802 m3 correspond to water consumption incorporated in this same year” </t>
  </si>
  <si>
    <t xml:space="preserve">
2,36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</si>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</sst>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3"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0"/>
      <color rgb="FF006699"/>
      <name val="Calibri"/>
      <family val="2"/>
      <scheme val="minor"/>
    </font>
    <font>
      <sz val="11"/>
      <color rgb="FFFF0000"/>
      <name val="Calibri"/>
      <family val="2"/>
      <scheme val="minor"/>
    </font>
    <font>
      <b/>
      <sz val="11"/>
      <color theme="1"/>
      <name val="Calibri"/>
      <family val="2"/>
      <scheme val="minor"/>
    </font>
    <font>
      <b/>
      <sz val="8"/>
      <color rgb="FF006699"/>
      <name val="Arial"/>
      <family val="2"/>
    </font>
    <font>
      <sz val="8"/>
      <color rgb="FF0070C0"/>
      <name val="Arial"/>
      <family val="2"/>
    </font>
    <font>
      <sz val="8"/>
      <color rgb="FFFF0000"/>
      <name val="Arial"/>
      <family val="2"/>
    </font>
    <font>
      <sz val="8"/>
      <color theme="3"/>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
      <left/>
      <right/>
      <top/>
      <bottom style="thin">
        <color rgb="FF006666"/>
      </bottom>
      <diagonal/>
    </border>
  </borders>
  <cellStyleXfs count="2">
    <xf numFmtId="0" fontId="0" fillId="0" borderId="0"/>
    <xf numFmtId="0" fontId="11" fillId="0" borderId="0" applyNumberFormat="0" applyFill="0" applyBorder="0" applyAlignment="0" applyProtection="0">
      <alignment vertical="top"/>
      <protection locked="0"/>
    </xf>
  </cellStyleXfs>
  <cellXfs count="128">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14" fontId="15"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11" fillId="0" borderId="0" xfId="1" applyAlignment="1" applyProtection="1">
      <protection hidden="1"/>
    </xf>
    <xf numFmtId="0" fontId="0" fillId="0" borderId="0" xfId="0" applyProtection="1">
      <protection hidden="1"/>
    </xf>
    <xf numFmtId="0" fontId="12" fillId="0" borderId="0" xfId="1" applyFont="1" applyBorder="1" applyAlignment="1" applyProtection="1">
      <protection hidden="1"/>
    </xf>
    <xf numFmtId="0" fontId="11" fillId="0" borderId="0" xfId="1" applyAlignment="1" applyProtection="1">
      <alignment horizontal="left"/>
      <protection hidden="1"/>
    </xf>
    <xf numFmtId="0" fontId="14" fillId="0" borderId="0" xfId="0" applyFont="1" applyAlignment="1" applyProtection="1">
      <alignment horizontal="left"/>
      <protection hidden="1"/>
    </xf>
    <xf numFmtId="0" fontId="16" fillId="0" borderId="0" xfId="0" applyFont="1" applyProtection="1">
      <protection hidden="1"/>
    </xf>
    <xf numFmtId="0" fontId="13" fillId="5" borderId="0" xfId="0" applyFont="1" applyFill="1" applyAlignment="1" applyProtection="1">
      <alignment vertical="center" wrapText="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164" fontId="14" fillId="0" borderId="0" xfId="0" applyNumberFormat="1" applyFont="1" applyFill="1" applyAlignment="1" applyProtection="1">
      <protection hidden="1"/>
    </xf>
    <xf numFmtId="0" fontId="14" fillId="0" borderId="0" xfId="0" applyFont="1" applyFill="1" applyBorder="1" applyAlignment="1" applyProtection="1">
      <alignment horizontal="left" wrapText="1" indent="1"/>
      <protection hidden="1"/>
    </xf>
    <xf numFmtId="0" fontId="14" fillId="0" borderId="5" xfId="0" applyFont="1" applyFill="1" applyBorder="1" applyAlignment="1" applyProtection="1">
      <alignment horizontal="left" wrapText="1" indent="1"/>
      <protection hidden="1"/>
    </xf>
    <xf numFmtId="0" fontId="14" fillId="6" borderId="0" xfId="0" applyFont="1" applyFill="1" applyAlignment="1" applyProtection="1">
      <alignment horizontal="left" wrapText="1" indent="1"/>
      <protection hidden="1"/>
    </xf>
    <xf numFmtId="0" fontId="0" fillId="6" borderId="0" xfId="0" quotePrefix="1" applyFill="1" applyBorder="1" applyAlignment="1" applyProtection="1">
      <alignment horizontal="left"/>
      <protection hidden="1"/>
    </xf>
    <xf numFmtId="0" fontId="0" fillId="6" borderId="4" xfId="0" quotePrefix="1" applyFill="1" applyBorder="1" applyAlignment="1" applyProtection="1">
      <alignment horizontal="left"/>
      <protection hidden="1"/>
    </xf>
    <xf numFmtId="0" fontId="0" fillId="6" borderId="0" xfId="0" quotePrefix="1" applyFill="1" applyAlignment="1" applyProtection="1">
      <alignment horizontal="left"/>
      <protection hidden="1"/>
    </xf>
    <xf numFmtId="0" fontId="0" fillId="6" borderId="5" xfId="0" applyFill="1" applyBorder="1" applyProtection="1">
      <protection hidden="1"/>
    </xf>
    <xf numFmtId="0" fontId="0" fillId="6" borderId="0" xfId="0" applyFill="1" applyAlignment="1" applyProtection="1">
      <alignment horizontal="left"/>
      <protection hidden="1"/>
    </xf>
    <xf numFmtId="0" fontId="0" fillId="6" borderId="0" xfId="0" applyFill="1" applyProtection="1">
      <protection hidden="1"/>
    </xf>
    <xf numFmtId="0" fontId="0" fillId="6" borderId="0" xfId="0" applyFill="1" applyBorder="1" applyProtection="1">
      <protection hidden="1"/>
    </xf>
    <xf numFmtId="4" fontId="14" fillId="0" borderId="5" xfId="0" applyNumberFormat="1" applyFont="1" applyFill="1" applyBorder="1" applyAlignment="1" applyProtection="1">
      <alignment horizontal="right"/>
      <protection hidden="1"/>
    </xf>
    <xf numFmtId="0" fontId="17" fillId="6" borderId="0" xfId="0" applyFont="1" applyFill="1" applyProtection="1">
      <protection hidden="1"/>
    </xf>
    <xf numFmtId="0" fontId="19" fillId="0" borderId="0" xfId="0" applyFont="1" applyFill="1" applyAlignment="1" applyProtection="1">
      <alignment horizontal="left" wrapText="1" indent="1"/>
      <protection hidden="1"/>
    </xf>
    <xf numFmtId="0" fontId="0" fillId="0" borderId="0" xfId="0" applyFill="1" applyProtection="1">
      <protection hidden="1"/>
    </xf>
    <xf numFmtId="0" fontId="17" fillId="0" borderId="0" xfId="0" applyFont="1" applyFill="1" applyProtection="1">
      <protection hidden="1"/>
    </xf>
    <xf numFmtId="0" fontId="0" fillId="6" borderId="0" xfId="0" applyFill="1" applyAlignment="1" applyProtection="1">
      <alignment horizontal="center"/>
      <protection hidden="1"/>
    </xf>
    <xf numFmtId="0" fontId="18" fillId="6" borderId="0" xfId="0" applyFont="1" applyFill="1" applyAlignment="1" applyProtection="1">
      <alignment horizontal="right"/>
      <protection hidden="1"/>
    </xf>
    <xf numFmtId="4" fontId="14" fillId="0" borderId="0" xfId="0" applyNumberFormat="1" applyFont="1" applyFill="1" applyBorder="1" applyAlignment="1" applyProtection="1">
      <alignment horizontal="right"/>
      <protection hidden="1"/>
    </xf>
    <xf numFmtId="14" fontId="15" fillId="0" borderId="0" xfId="0" applyNumberFormat="1" applyFont="1" applyProtection="1">
      <protection hidden="1"/>
    </xf>
    <xf numFmtId="164" fontId="14" fillId="0" borderId="6" xfId="0" applyNumberFormat="1" applyFont="1" applyFill="1" applyBorder="1" applyAlignment="1" applyProtection="1">
      <protection hidden="1"/>
    </xf>
    <xf numFmtId="164" fontId="14" fillId="0" borderId="0" xfId="0" applyNumberFormat="1" applyFont="1" applyFill="1" applyAlignment="1" applyProtection="1">
      <alignment vertical="center"/>
      <protection hidden="1"/>
    </xf>
    <xf numFmtId="3" fontId="14" fillId="0" borderId="0" xfId="0" applyNumberFormat="1" applyFont="1" applyFill="1" applyAlignment="1" applyProtection="1">
      <alignment vertical="center"/>
      <protection hidden="1"/>
    </xf>
    <xf numFmtId="0" fontId="13" fillId="5" borderId="0" xfId="0" applyFont="1" applyFill="1" applyAlignment="1" applyProtection="1">
      <alignment horizontal="center" vertical="center" wrapText="1"/>
      <protection hidden="1"/>
    </xf>
    <xf numFmtId="0" fontId="14" fillId="0" borderId="0" xfId="0" applyFont="1" applyFill="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5" xfId="0" applyFont="1" applyFill="1" applyBorder="1" applyAlignment="1" applyProtection="1">
      <alignment horizontal="left" vertical="center" wrapText="1"/>
      <protection hidden="1"/>
    </xf>
    <xf numFmtId="4" fontId="14" fillId="0" borderId="0" xfId="0" applyNumberFormat="1" applyFont="1" applyFill="1" applyBorder="1" applyAlignment="1" applyProtection="1">
      <alignment vertical="center"/>
      <protection hidden="1"/>
    </xf>
    <xf numFmtId="4" fontId="14" fillId="0" borderId="4" xfId="0" applyNumberFormat="1" applyFont="1" applyFill="1" applyBorder="1" applyAlignment="1" applyProtection="1">
      <alignment vertical="center"/>
      <protection hidden="1"/>
    </xf>
    <xf numFmtId="0" fontId="0" fillId="6" borderId="5" xfId="0" applyFill="1" applyBorder="1" applyAlignment="1" applyProtection="1">
      <alignment vertical="center"/>
      <protection hidden="1"/>
    </xf>
    <xf numFmtId="165" fontId="0" fillId="6" borderId="5" xfId="0" applyNumberFormat="1" applyFill="1" applyBorder="1" applyAlignment="1" applyProtection="1">
      <alignment vertical="center"/>
      <protection hidden="1"/>
    </xf>
    <xf numFmtId="165" fontId="0" fillId="6" borderId="0" xfId="0" applyNumberFormat="1" applyFill="1" applyAlignment="1" applyProtection="1">
      <alignment vertical="center"/>
      <protection hidden="1"/>
    </xf>
    <xf numFmtId="0" fontId="0" fillId="0" borderId="0" xfId="0" applyAlignment="1" applyProtection="1">
      <alignment vertical="center"/>
      <protection hidden="1"/>
    </xf>
    <xf numFmtId="0" fontId="10" fillId="0" borderId="0" xfId="0" applyFont="1" applyAlignment="1" applyProtection="1">
      <alignment vertical="center"/>
      <protection hidden="1"/>
    </xf>
    <xf numFmtId="164" fontId="14" fillId="0" borderId="0" xfId="0" applyNumberFormat="1" applyFont="1" applyFill="1" applyBorder="1" applyAlignment="1" applyProtection="1">
      <alignment vertical="center"/>
      <protection hidden="1"/>
    </xf>
    <xf numFmtId="0" fontId="10" fillId="0" borderId="5" xfId="0" applyFont="1" applyBorder="1" applyAlignment="1" applyProtection="1">
      <alignment vertical="center"/>
      <protection hidden="1"/>
    </xf>
    <xf numFmtId="0" fontId="0" fillId="6" borderId="0" xfId="0" applyFill="1" applyAlignment="1" applyProtection="1">
      <alignment vertical="center"/>
      <protection hidden="1"/>
    </xf>
    <xf numFmtId="4" fontId="14" fillId="0" borderId="4" xfId="0" applyNumberFormat="1" applyFont="1" applyFill="1" applyBorder="1" applyAlignment="1" applyProtection="1">
      <protection hidden="1"/>
    </xf>
    <xf numFmtId="165" fontId="0" fillId="6" borderId="0" xfId="0" applyNumberFormat="1" applyFill="1" applyProtection="1">
      <protection hidden="1"/>
    </xf>
    <xf numFmtId="3" fontId="14" fillId="0" borderId="0" xfId="0" applyNumberFormat="1" applyFont="1" applyFill="1" applyBorder="1" applyAlignment="1" applyProtection="1">
      <alignment horizontal="center" vertical="center"/>
      <protection hidden="1"/>
    </xf>
    <xf numFmtId="4" fontId="14" fillId="0" borderId="4" xfId="0" applyNumberFormat="1" applyFont="1" applyFill="1" applyBorder="1" applyAlignment="1" applyProtection="1">
      <alignment horizontal="center" vertical="center"/>
      <protection hidden="1"/>
    </xf>
    <xf numFmtId="165" fontId="0" fillId="6" borderId="0" xfId="0" applyNumberFormat="1" applyFill="1" applyAlignment="1" applyProtection="1">
      <alignment horizontal="center" vertical="center"/>
      <protection hidden="1"/>
    </xf>
    <xf numFmtId="0" fontId="14" fillId="0" borderId="0" xfId="0" applyFont="1" applyFill="1" applyAlignment="1" applyProtection="1">
      <alignment horizontal="left" vertical="center" wrapText="1"/>
      <protection hidden="1"/>
    </xf>
    <xf numFmtId="3" fontId="14" fillId="0" borderId="6" xfId="0" applyNumberFormat="1" applyFont="1" applyFill="1" applyBorder="1" applyAlignment="1" applyProtection="1">
      <alignment horizontal="center" vertical="center"/>
      <protection hidden="1"/>
    </xf>
    <xf numFmtId="0" fontId="14" fillId="0" borderId="0" xfId="0" applyFont="1" applyFill="1" applyAlignment="1" applyProtection="1">
      <alignment horizontal="left" vertical="center" wrapText="1"/>
      <protection hidden="1"/>
    </xf>
    <xf numFmtId="0" fontId="14" fillId="0" borderId="0" xfId="0" applyFont="1" applyFill="1" applyAlignment="1" applyProtection="1">
      <alignment horizontal="left" vertical="center" wrapText="1"/>
      <protection hidden="1"/>
    </xf>
    <xf numFmtId="164" fontId="14" fillId="0" borderId="0" xfId="0" applyNumberFormat="1" applyFont="1" applyFill="1" applyAlignment="1" applyProtection="1">
      <alignment horizontal="right" vertical="center"/>
      <protection hidden="1"/>
    </xf>
    <xf numFmtId="3" fontId="14" fillId="0" borderId="0" xfId="0" applyNumberFormat="1" applyFont="1" applyFill="1" applyAlignment="1" applyProtection="1">
      <alignment horizontal="right" vertical="center"/>
      <protection hidden="1"/>
    </xf>
    <xf numFmtId="4" fontId="14" fillId="0" borderId="0" xfId="0" applyNumberFormat="1" applyFont="1" applyFill="1" applyAlignment="1" applyProtection="1">
      <alignment horizontal="right" vertical="center"/>
      <protection hidden="1"/>
    </xf>
    <xf numFmtId="3" fontId="14" fillId="0" borderId="4" xfId="0" applyNumberFormat="1" applyFont="1" applyFill="1" applyBorder="1" applyAlignment="1" applyProtection="1">
      <alignment horizontal="center" vertical="center"/>
      <protection hidden="1"/>
    </xf>
    <xf numFmtId="3" fontId="14" fillId="0" borderId="5" xfId="0" applyNumberFormat="1" applyFont="1" applyFill="1" applyBorder="1" applyAlignment="1" applyProtection="1">
      <alignment horizontal="center" vertical="center"/>
      <protection hidden="1"/>
    </xf>
    <xf numFmtId="0" fontId="13" fillId="5"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164"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4" fontId="14" fillId="0" borderId="0" xfId="0" applyNumberFormat="1" applyFont="1" applyFill="1" applyAlignment="1" applyProtection="1">
      <alignment horizontal="center" vertical="center"/>
      <protection hidden="1"/>
    </xf>
    <xf numFmtId="164" fontId="14" fillId="0" borderId="0" xfId="0" applyNumberFormat="1" applyFont="1" applyFill="1" applyBorder="1" applyAlignment="1" applyProtection="1">
      <alignment horizontal="center" vertical="center"/>
      <protection hidden="1"/>
    </xf>
    <xf numFmtId="0" fontId="13" fillId="5" borderId="0" xfId="0" applyFont="1" applyFill="1" applyAlignment="1" applyProtection="1">
      <alignment horizontal="center" vertical="center" wrapText="1"/>
      <protection hidden="1"/>
    </xf>
    <xf numFmtId="164" fontId="14" fillId="0" borderId="0" xfId="0" applyNumberFormat="1" applyFont="1" applyAlignment="1" applyProtection="1">
      <alignment horizontal="center" vertical="center"/>
      <protection hidden="1"/>
    </xf>
    <xf numFmtId="164" fontId="14" fillId="0" borderId="0" xfId="0" applyNumberFormat="1" applyFont="1" applyAlignment="1" applyProtection="1">
      <alignment vertical="center"/>
      <protection hidden="1"/>
    </xf>
    <xf numFmtId="3" fontId="14" fillId="0" borderId="6" xfId="0" applyNumberFormat="1" applyFont="1" applyBorder="1" applyAlignment="1" applyProtection="1">
      <alignment horizontal="center" vertical="center"/>
      <protection hidden="1"/>
    </xf>
    <xf numFmtId="3" fontId="14" fillId="0" borderId="6" xfId="0" applyNumberFormat="1" applyFont="1" applyBorder="1" applyAlignment="1" applyProtection="1">
      <alignment vertical="center"/>
      <protection hidden="1"/>
    </xf>
    <xf numFmtId="3" fontId="14" fillId="0" borderId="0" xfId="0" applyNumberFormat="1" applyFont="1" applyAlignment="1" applyProtection="1">
      <alignment horizontal="center" vertical="center"/>
      <protection hidden="1"/>
    </xf>
    <xf numFmtId="3" fontId="14" fillId="0" borderId="0" xfId="0" applyNumberFormat="1" applyFont="1" applyAlignment="1" applyProtection="1">
      <alignment vertical="center"/>
      <protection hidden="1"/>
    </xf>
    <xf numFmtId="3" fontId="14" fillId="0" borderId="0" xfId="0" applyNumberFormat="1" applyFont="1" applyAlignment="1" applyProtection="1">
      <alignment vertical="center" wrapText="1"/>
      <protection hidden="1"/>
    </xf>
    <xf numFmtId="4" fontId="14" fillId="0" borderId="0" xfId="0" applyNumberFormat="1" applyFont="1" applyAlignment="1" applyProtection="1">
      <alignment horizontal="center" vertical="center"/>
      <protection hidden="1"/>
    </xf>
    <xf numFmtId="4" fontId="14" fillId="0" borderId="4" xfId="0" applyNumberFormat="1" applyFont="1" applyBorder="1" applyAlignment="1" applyProtection="1">
      <alignment horizontal="center" vertical="center"/>
      <protection hidden="1"/>
    </xf>
    <xf numFmtId="4" fontId="14" fillId="0" borderId="4" xfId="0" applyNumberFormat="1" applyFont="1" applyBorder="1" applyProtection="1">
      <protection hidden="1"/>
    </xf>
    <xf numFmtId="3" fontId="21" fillId="0" borderId="0" xfId="0" applyNumberFormat="1" applyFont="1" applyAlignment="1" applyProtection="1">
      <alignment vertical="center" wrapText="1"/>
      <protection hidden="1"/>
    </xf>
    <xf numFmtId="0" fontId="13" fillId="5" borderId="0" xfId="0" applyFont="1" applyFill="1" applyAlignment="1" applyProtection="1">
      <alignment horizontal="center" vertical="center" wrapText="1"/>
      <protection hidden="1"/>
    </xf>
    <xf numFmtId="3" fontId="22" fillId="0" borderId="0" xfId="0" applyNumberFormat="1" applyFont="1" applyAlignment="1" applyProtection="1">
      <alignment horizontal="left" vertical="center" wrapText="1"/>
      <protection hidden="1"/>
    </xf>
    <xf numFmtId="3" fontId="22" fillId="0" borderId="0" xfId="0" applyNumberFormat="1" applyFont="1" applyAlignment="1" applyProtection="1">
      <alignment vertical="center" wrapText="1"/>
      <protection hidden="1"/>
    </xf>
    <xf numFmtId="3" fontId="14" fillId="0" borderId="0" xfId="0" applyNumberFormat="1" applyFont="1" applyAlignment="1" applyProtection="1">
      <alignment horizontal="center" vertical="center" wrapText="1"/>
      <protection hidden="1"/>
    </xf>
    <xf numFmtId="0" fontId="14" fillId="0" borderId="0" xfId="0" applyFont="1" applyFill="1" applyAlignment="1" applyProtection="1">
      <alignment wrapText="1"/>
      <protection hidden="1"/>
    </xf>
    <xf numFmtId="0" fontId="13" fillId="5" borderId="0" xfId="0" applyFont="1" applyFill="1" applyAlignment="1" applyProtection="1">
      <alignment horizontal="center" vertical="center"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6699"/>
      <color rgb="FF66CCFF"/>
      <color rgb="FF777777"/>
      <color rgb="FF005875"/>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146816</xdr:rowOff>
    </xdr:from>
    <xdr:to>
      <xdr:col>7</xdr:col>
      <xdr:colOff>747220</xdr:colOff>
      <xdr:row>43</xdr:row>
      <xdr:rowOff>65689</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6"/>
          <a:ext cx="5983452" cy="8039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marL="0" indent="0" rtl="0"/>
          <a:r>
            <a:rPr lang="es-ES" sz="1100" b="1" i="0" u="sng">
              <a:solidFill>
                <a:schemeClr val="dk1"/>
              </a:solidFill>
              <a:latin typeface="+mn-lt"/>
              <a:ea typeface="+mn-ea"/>
              <a:cs typeface="+mn-cs"/>
            </a:rPr>
            <a:t>TERMS AND CONDITIONS OF USE AND LIABILITY LIMITS</a:t>
          </a:r>
        </a:p>
        <a:p>
          <a:pPr rtl="0"/>
          <a:endParaRPr lang="es-ES" sz="90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These files, property of Red Eléctrica de España, aim to disseminate Company information, making it accessible to anyone to whom it may be of interest. This information is therefore both public and free and can be freely used, except for commercial or promotional purposes. Red Eléctrica de España assumes no liability for damages of any kind incurred as a result of the use, application, handling, change, modification or alteration, willful or otherwise, of such information.</a:t>
          </a:r>
        </a:p>
        <a:p>
          <a:pPr rtl="0"/>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Red Eléctrica de España publishes the best information available with the aforementioned informational purposes, however, makes no guarantee nor shall be liable for damages of any kind that may result from:</a:t>
          </a:r>
        </a:p>
        <a:p>
          <a:r>
            <a:rPr lang="es-ES" sz="900">
              <a:solidFill>
                <a:schemeClr val="dk1"/>
              </a:solidFill>
              <a:latin typeface="Arial" pitchFamily="34" charset="0"/>
              <a:ea typeface="+mn-ea"/>
              <a:cs typeface="Arial" pitchFamily="34" charset="0"/>
            </a:rPr>
            <a:t> </a:t>
          </a:r>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The unavailability, modification, maintenance or continuity of the functioning of the existing structure or dissemination of the data or the malfunction of its contents.</a:t>
          </a:r>
        </a:p>
        <a:p>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Lack of usefulness, appropriateness or validity of the information provided in</a:t>
          </a:r>
          <a:r>
            <a:rPr lang="es-ES" sz="900" baseline="0">
              <a:solidFill>
                <a:schemeClr val="dk1"/>
              </a:solidFill>
              <a:latin typeface="Arial" pitchFamily="34" charset="0"/>
              <a:ea typeface="+mn-ea"/>
              <a:cs typeface="Arial" pitchFamily="34" charset="0"/>
            </a:rPr>
            <a:t> order </a:t>
          </a:r>
          <a:r>
            <a:rPr lang="es-ES" sz="900">
              <a:solidFill>
                <a:schemeClr val="dk1"/>
              </a:solidFill>
              <a:latin typeface="Arial" pitchFamily="34" charset="0"/>
              <a:ea typeface="+mn-ea"/>
              <a:cs typeface="Arial" pitchFamily="34" charset="0"/>
            </a:rPr>
            <a:t>to meet the expectations, needs, activities or specific results of the user.</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pPr marL="0" indent="0"/>
          <a:r>
            <a:rPr lang="es-ES" sz="900">
              <a:solidFill>
                <a:schemeClr val="dk1"/>
              </a:solidFill>
              <a:latin typeface="Arial" pitchFamily="34" charset="0"/>
              <a:ea typeface="+mn-ea"/>
              <a:cs typeface="Arial" pitchFamily="34" charset="0"/>
            </a:rPr>
            <a:t>You may use and distribute, under your own responsibility, the above information provided you indicate its origin:  </a:t>
          </a:r>
          <a:r>
            <a:rPr lang="es-ES" sz="900" u="sng">
              <a:solidFill>
                <a:srgbClr val="0070C0"/>
              </a:solidFill>
              <a:latin typeface="Arial" pitchFamily="34" charset="0"/>
              <a:ea typeface="+mn-ea"/>
              <a:cs typeface="Arial" pitchFamily="34" charset="0"/>
            </a:rPr>
            <a:t>www.ree.es</a:t>
          </a:r>
          <a:r>
            <a:rPr lang="es-ES" sz="900">
              <a:solidFill>
                <a:schemeClr val="dk1"/>
              </a:solidFill>
              <a:latin typeface="Arial" pitchFamily="34" charset="0"/>
              <a:ea typeface="+mn-ea"/>
              <a:cs typeface="Arial" pitchFamily="34" charset="0"/>
            </a:rPr>
            <a:t>. You must state the date of last update of the information being reused, so long as it was included as part of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1104899</xdr:colOff>
      <xdr:row>4</xdr:row>
      <xdr:rowOff>19050</xdr:rowOff>
    </xdr:from>
    <xdr:ext cx="2686051" cy="257175"/>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3219449" y="781050"/>
          <a:ext cx="2686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400" b="1">
              <a:solidFill>
                <a:srgbClr val="006699"/>
              </a:solidFill>
              <a:latin typeface="+mn-lt"/>
              <a:ea typeface="+mn-ea"/>
              <a:cs typeface="+mn-cs"/>
            </a:rPr>
            <a:t>Summary</a:t>
          </a:r>
          <a:r>
            <a:rPr lang="es-ES" sz="1400" b="1" baseline="0">
              <a:solidFill>
                <a:srgbClr val="006699"/>
              </a:solidFill>
              <a:latin typeface="+mn-lt"/>
              <a:ea typeface="+mn-ea"/>
              <a:cs typeface="+mn-cs"/>
            </a:rPr>
            <a:t> </a:t>
          </a:r>
          <a:r>
            <a:rPr lang="es-ES" sz="1400" b="1">
              <a:solidFill>
                <a:srgbClr val="006699"/>
              </a:solidFill>
              <a:latin typeface="+mn-lt"/>
              <a:ea typeface="+mn-ea"/>
              <a:cs typeface="+mn-cs"/>
            </a:rPr>
            <a:t>key indicators</a:t>
          </a:r>
        </a:p>
        <a:p>
          <a:endParaRPr lang="es-ES" sz="1100" b="0">
            <a:solidFill>
              <a:srgbClr val="006699"/>
            </a:solidFill>
          </a:endParaRPr>
        </a:p>
      </xdr:txBody>
    </xdr:sp>
    <xdr:clientData/>
  </xdr:oneCellAnchor>
  <xdr:twoCellAnchor editAs="oneCell">
    <xdr:from>
      <xdr:col>1</xdr:col>
      <xdr:colOff>0</xdr:colOff>
      <xdr:row>0</xdr:row>
      <xdr:rowOff>133350</xdr:rowOff>
    </xdr:from>
    <xdr:to>
      <xdr:col>2</xdr:col>
      <xdr:colOff>123823</xdr:colOff>
      <xdr:row>3</xdr:row>
      <xdr:rowOff>26491</xdr:rowOff>
    </xdr:to>
    <xdr:pic>
      <xdr:nvPicPr>
        <xdr:cNvPr id="4" name="3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33350"/>
          <a:ext cx="1476373" cy="4709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419_INDICADORES%20CLAVE_2018_V.30.04.2019_DEF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Gobierno%20Corporativo%20y%20SRI\Responsabilidad%20Corporativa\SRI\2021\KPI\021621_INDICADORES%20CLAVE_2021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row r="5">
          <cell r="N5">
            <v>15.1</v>
          </cell>
        </row>
        <row r="6">
          <cell r="N6">
            <v>51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row r="5">
          <cell r="O5">
            <v>15.58</v>
          </cell>
          <cell r="P5">
            <v>15.51</v>
          </cell>
        </row>
        <row r="6">
          <cell r="O6">
            <v>60.7</v>
          </cell>
          <cell r="P6">
            <v>66.5</v>
          </cell>
        </row>
        <row r="9">
          <cell r="O9">
            <v>20347</v>
          </cell>
          <cell r="P9">
            <v>25557</v>
          </cell>
        </row>
        <row r="10">
          <cell r="O10">
            <v>0.19</v>
          </cell>
          <cell r="P10">
            <v>0.2</v>
          </cell>
        </row>
        <row r="11">
          <cell r="O11">
            <v>781452</v>
          </cell>
          <cell r="P11">
            <v>600824</v>
          </cell>
        </row>
        <row r="12">
          <cell r="O12">
            <v>4088490</v>
          </cell>
          <cell r="P12">
            <v>4157239.28</v>
          </cell>
        </row>
        <row r="13">
          <cell r="O13">
            <v>14051</v>
          </cell>
          <cell r="P13">
            <v>18255</v>
          </cell>
        </row>
        <row r="14">
          <cell r="O14">
            <v>1.7</v>
          </cell>
          <cell r="P14">
            <v>4.9000000000000004</v>
          </cell>
        </row>
        <row r="15">
          <cell r="O15">
            <v>0.44</v>
          </cell>
          <cell r="P15">
            <v>0.63</v>
          </cell>
        </row>
        <row r="16">
          <cell r="O16">
            <v>25.8</v>
          </cell>
          <cell r="P16">
            <v>23.2</v>
          </cell>
        </row>
        <row r="17">
          <cell r="O17">
            <v>2.79</v>
          </cell>
          <cell r="P17">
            <v>2.41</v>
          </cell>
        </row>
        <row r="18">
          <cell r="O18">
            <v>718.98</v>
          </cell>
          <cell r="P18">
            <v>794.66399999999999</v>
          </cell>
        </row>
        <row r="19">
          <cell r="O19">
            <v>547.1</v>
          </cell>
          <cell r="P19">
            <v>236.65</v>
          </cell>
        </row>
        <row r="20">
          <cell r="O20">
            <v>5</v>
          </cell>
          <cell r="P20">
            <v>10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row r="8">
          <cell r="N8">
            <v>36924</v>
          </cell>
        </row>
        <row r="9">
          <cell r="N9">
            <v>0.35</v>
          </cell>
        </row>
        <row r="10">
          <cell r="N10">
            <v>1117407</v>
          </cell>
        </row>
        <row r="11">
          <cell r="N11">
            <v>4689825</v>
          </cell>
        </row>
        <row r="12">
          <cell r="N12">
            <v>14584</v>
          </cell>
        </row>
        <row r="13">
          <cell r="N13">
            <v>1.2</v>
          </cell>
        </row>
        <row r="14">
          <cell r="N14">
            <v>0.3</v>
          </cell>
        </row>
        <row r="15">
          <cell r="N15">
            <v>23.5</v>
          </cell>
        </row>
        <row r="16">
          <cell r="N16">
            <v>2.6</v>
          </cell>
        </row>
        <row r="17">
          <cell r="N17">
            <v>1521.2</v>
          </cell>
        </row>
        <row r="18">
          <cell r="N18">
            <v>3036.9</v>
          </cell>
        </row>
        <row r="19">
          <cell r="N19">
            <v>5</v>
          </cell>
        </row>
      </sheetData>
      <sheetData sheetId="2">
        <row r="5">
          <cell r="N5">
            <v>1948</v>
          </cell>
        </row>
      </sheetData>
      <sheetData sheetId="3">
        <row r="5">
          <cell r="N5">
            <v>58.3</v>
          </cell>
        </row>
      </sheetData>
      <sheetData sheetId="4">
        <row r="5">
          <cell r="N5">
            <v>2.4</v>
          </cell>
        </row>
      </sheetData>
      <sheetData sheetId="5">
        <row r="5">
          <cell r="N5">
            <v>44207</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J15" sqref="J15"/>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29</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27</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5" t="s">
        <v>21</v>
      </c>
      <c r="KD8" s="35"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6" t="s">
        <v>21</v>
      </c>
      <c r="KD17" s="36"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24</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25</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7" t="s">
        <v>21</v>
      </c>
      <c r="KD21" s="37" t="s">
        <v>21</v>
      </c>
    </row>
    <row r="22" spans="2:290" ht="12" customHeight="1" x14ac:dyDescent="0.2">
      <c r="C22" s="40"/>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9"/>
      <c r="KC22" s="39"/>
      <c r="KD22" s="39"/>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29</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26</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27</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5" t="s">
        <v>21</v>
      </c>
      <c r="CT31" s="35"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6" t="s">
        <v>21</v>
      </c>
      <c r="CT39" s="36" t="s">
        <v>21</v>
      </c>
    </row>
    <row r="40" spans="2:287" ht="12" customHeight="1" x14ac:dyDescent="0.2">
      <c r="B40" s="17" t="s">
        <v>24</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7" t="s">
        <v>21</v>
      </c>
      <c r="CT41" s="37" t="s">
        <v>21</v>
      </c>
    </row>
    <row r="42" spans="2:287" ht="12" customHeight="1" x14ac:dyDescent="0.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29</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26</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27</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5" t="s">
        <v>21</v>
      </c>
      <c r="CT52" s="35"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6" t="s">
        <v>21</v>
      </c>
      <c r="CT60" s="36"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7" t="s">
        <v>21</v>
      </c>
      <c r="CT61" s="37"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29</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26</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27</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5" t="s">
        <v>21</v>
      </c>
      <c r="CH71" s="35"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6" t="s">
        <v>21</v>
      </c>
      <c r="CH74" s="36"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7" t="s">
        <v>21</v>
      </c>
      <c r="CH75" s="37"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29</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26</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27</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5" t="s">
        <v>21</v>
      </c>
      <c r="CH85" s="35"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6" t="s">
        <v>21</v>
      </c>
      <c r="CH88" s="36"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7" t="s">
        <v>21</v>
      </c>
      <c r="CH89" s="37" t="s">
        <v>21</v>
      </c>
    </row>
    <row r="90" spans="2:278" ht="12" customHeight="1" x14ac:dyDescent="0.2">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2"/>
  <sheetViews>
    <sheetView showGridLines="0" tabSelected="1" zoomScaleNormal="100" workbookViewId="0">
      <pane xSplit="1" ySplit="7" topLeftCell="B11" activePane="bottomRight" state="frozen"/>
      <selection pane="topRight" activeCell="B1" sqref="B1"/>
      <selection pane="bottomLeft" activeCell="A8" sqref="A8"/>
      <selection pane="bottomRight" activeCell="K15" sqref="K15"/>
    </sheetView>
  </sheetViews>
  <sheetFormatPr baseColWidth="10" defaultColWidth="11.42578125" defaultRowHeight="15" x14ac:dyDescent="0.25"/>
  <cols>
    <col min="1" max="1" width="11.42578125" style="45"/>
    <col min="2" max="2" width="20.28515625" style="45" customWidth="1"/>
    <col min="3" max="3" width="39.28515625" style="45" customWidth="1"/>
    <col min="4" max="5" width="13.7109375" style="45" customWidth="1"/>
    <col min="6" max="10" width="11.42578125" style="45" customWidth="1"/>
    <col min="11" max="11" width="13.5703125" style="45" customWidth="1"/>
    <col min="12" max="12" width="17.7109375" style="45" customWidth="1"/>
    <col min="13" max="15" width="11.5703125" style="45" customWidth="1"/>
    <col min="16" max="16" width="77.7109375" style="85" customWidth="1"/>
    <col min="17" max="17" width="152" style="45" bestFit="1" customWidth="1"/>
    <col min="18" max="16384" width="11.42578125" style="45"/>
  </cols>
  <sheetData>
    <row r="1" spans="2:22" x14ac:dyDescent="0.25">
      <c r="B1" s="41"/>
      <c r="C1" s="42"/>
      <c r="D1" s="43"/>
      <c r="E1" s="43"/>
      <c r="F1" s="43"/>
      <c r="G1" s="43"/>
      <c r="H1" s="43"/>
      <c r="I1" s="43"/>
      <c r="J1" s="43"/>
      <c r="K1" s="43"/>
      <c r="L1" s="43"/>
      <c r="M1" s="43"/>
      <c r="N1" s="43"/>
      <c r="O1" s="43"/>
    </row>
    <row r="2" spans="2:22" x14ac:dyDescent="0.25">
      <c r="B2" s="41"/>
      <c r="C2" s="46"/>
      <c r="D2" s="47" t="s">
        <v>28</v>
      </c>
      <c r="E2" s="44"/>
    </row>
    <row r="3" spans="2:22" x14ac:dyDescent="0.25">
      <c r="C3" s="43"/>
      <c r="D3" s="48" t="s">
        <v>30</v>
      </c>
      <c r="E3" s="49"/>
      <c r="F3" s="34">
        <f ca="1">NOW()</f>
        <v>44680.547613541668</v>
      </c>
      <c r="G3" s="72"/>
      <c r="H3" s="72"/>
      <c r="I3" s="72"/>
      <c r="J3" s="72"/>
      <c r="K3" s="72"/>
      <c r="L3" s="72"/>
      <c r="M3" s="72"/>
      <c r="N3" s="72"/>
      <c r="O3" s="72"/>
    </row>
    <row r="4" spans="2:22" x14ac:dyDescent="0.25">
      <c r="C4" s="43"/>
      <c r="D4" s="43"/>
      <c r="E4" s="43"/>
      <c r="F4" s="43"/>
      <c r="G4" s="43"/>
      <c r="H4" s="43"/>
      <c r="I4" s="43"/>
      <c r="J4" s="43"/>
      <c r="K4" s="43"/>
      <c r="L4" s="43"/>
      <c r="M4" s="43"/>
      <c r="N4" s="43"/>
      <c r="O4" s="43"/>
      <c r="P4" s="86"/>
      <c r="Q4" s="43"/>
    </row>
    <row r="5" spans="2:22" x14ac:dyDescent="0.25">
      <c r="C5" s="43"/>
      <c r="D5" s="43"/>
      <c r="E5" s="43"/>
      <c r="F5" s="43"/>
      <c r="G5" s="43"/>
      <c r="H5" s="43"/>
      <c r="I5" s="43"/>
      <c r="J5" s="43"/>
      <c r="K5" s="43"/>
      <c r="L5" s="43"/>
      <c r="M5" s="43"/>
      <c r="N5" s="43"/>
      <c r="O5" s="43"/>
      <c r="P5" s="86"/>
      <c r="Q5" s="43"/>
    </row>
    <row r="6" spans="2:22" x14ac:dyDescent="0.25">
      <c r="C6" s="43"/>
      <c r="D6" s="43"/>
      <c r="E6" s="43"/>
      <c r="F6" s="43"/>
      <c r="G6" s="43"/>
      <c r="H6" s="43"/>
      <c r="I6" s="43"/>
      <c r="J6" s="43"/>
      <c r="K6" s="43"/>
      <c r="L6" s="43"/>
      <c r="M6" s="43"/>
      <c r="N6" s="43"/>
      <c r="O6" s="43"/>
    </row>
    <row r="7" spans="2:22" ht="15.75" customHeight="1" x14ac:dyDescent="0.25">
      <c r="B7" s="127" t="s">
        <v>31</v>
      </c>
      <c r="C7" s="127"/>
      <c r="D7" s="50">
        <v>2010</v>
      </c>
      <c r="E7" s="50">
        <f>+D7+1</f>
        <v>2011</v>
      </c>
      <c r="F7" s="50">
        <f>+E7+1</f>
        <v>2012</v>
      </c>
      <c r="G7" s="50">
        <v>2013</v>
      </c>
      <c r="H7" s="50">
        <v>2014</v>
      </c>
      <c r="I7" s="50">
        <v>2015</v>
      </c>
      <c r="J7" s="50">
        <v>2016</v>
      </c>
      <c r="K7" s="50">
        <v>2017</v>
      </c>
      <c r="L7" s="104">
        <v>2018</v>
      </c>
      <c r="M7" s="110">
        <v>2019</v>
      </c>
      <c r="N7" s="110">
        <v>2020</v>
      </c>
      <c r="O7" s="122">
        <v>2021</v>
      </c>
      <c r="P7" s="76" t="s">
        <v>36</v>
      </c>
      <c r="Q7" s="43"/>
      <c r="R7" s="43"/>
      <c r="S7" s="43"/>
      <c r="T7" s="43"/>
      <c r="U7" s="43"/>
      <c r="V7" s="43"/>
    </row>
    <row r="8" spans="2:22" ht="15.75" customHeight="1" x14ac:dyDescent="0.25">
      <c r="L8" s="105"/>
      <c r="M8" s="105"/>
      <c r="N8" s="105"/>
      <c r="O8" s="105"/>
      <c r="Q8" s="43"/>
      <c r="R8" s="43"/>
      <c r="S8" s="43"/>
      <c r="T8" s="43"/>
      <c r="U8" s="43"/>
      <c r="V8" s="43"/>
    </row>
    <row r="9" spans="2:22" x14ac:dyDescent="0.25">
      <c r="B9" s="51" t="s">
        <v>32</v>
      </c>
      <c r="C9" s="97" t="s">
        <v>58</v>
      </c>
      <c r="D9" s="74">
        <v>16</v>
      </c>
      <c r="E9" s="74">
        <v>15.4</v>
      </c>
      <c r="F9" s="74">
        <v>15</v>
      </c>
      <c r="G9" s="74">
        <v>15.2</v>
      </c>
      <c r="H9" s="74">
        <v>15.1</v>
      </c>
      <c r="I9" s="74">
        <v>15</v>
      </c>
      <c r="J9" s="74">
        <v>15.1</v>
      </c>
      <c r="K9" s="74">
        <v>15</v>
      </c>
      <c r="L9" s="106">
        <f>'[1]Ambientales  '!$N$5</f>
        <v>15.1</v>
      </c>
      <c r="M9" s="111">
        <f>'[2]Ambientales  '!$O$5</f>
        <v>15.58</v>
      </c>
      <c r="N9" s="111">
        <f>'[2]Ambientales  '!$P$5</f>
        <v>15.51</v>
      </c>
      <c r="O9" s="111">
        <v>15.45</v>
      </c>
      <c r="P9" s="112"/>
      <c r="Q9" s="43"/>
      <c r="R9" s="43"/>
      <c r="S9" s="43"/>
      <c r="T9" s="43"/>
      <c r="U9" s="43"/>
      <c r="V9" s="43"/>
    </row>
    <row r="10" spans="2:22" x14ac:dyDescent="0.25">
      <c r="B10" s="52"/>
      <c r="C10" s="77" t="s">
        <v>57</v>
      </c>
      <c r="D10" s="100" t="s">
        <v>74</v>
      </c>
      <c r="E10" s="100" t="s">
        <v>74</v>
      </c>
      <c r="F10" s="100" t="s">
        <v>74</v>
      </c>
      <c r="G10" s="100" t="s">
        <v>74</v>
      </c>
      <c r="H10" s="100" t="s">
        <v>74</v>
      </c>
      <c r="I10" s="100" t="s">
        <v>74</v>
      </c>
      <c r="J10" s="74">
        <v>29.5</v>
      </c>
      <c r="K10" s="74">
        <v>45</v>
      </c>
      <c r="L10" s="106">
        <f>'[1]Ambientales  '!$N$6</f>
        <v>51</v>
      </c>
      <c r="M10" s="111">
        <f>'[2]Ambientales  '!$O$6</f>
        <v>60.7</v>
      </c>
      <c r="N10" s="111">
        <f>'[2]Ambientales  '!$P$6</f>
        <v>66.5</v>
      </c>
      <c r="O10" s="111">
        <v>71.099999999999994</v>
      </c>
      <c r="P10" s="123" t="s">
        <v>60</v>
      </c>
      <c r="Q10" s="43"/>
      <c r="R10" s="43"/>
      <c r="S10" s="43"/>
      <c r="T10" s="43"/>
      <c r="U10" s="43"/>
      <c r="V10" s="43"/>
    </row>
    <row r="11" spans="2:22" ht="33.6" customHeight="1" x14ac:dyDescent="0.25">
      <c r="B11" s="52"/>
      <c r="C11" s="98" t="s">
        <v>68</v>
      </c>
      <c r="D11" s="100" t="s">
        <v>74</v>
      </c>
      <c r="E11" s="100" t="s">
        <v>74</v>
      </c>
      <c r="F11" s="100" t="s">
        <v>74</v>
      </c>
      <c r="G11" s="100" t="s">
        <v>74</v>
      </c>
      <c r="H11" s="100" t="s">
        <v>74</v>
      </c>
      <c r="I11" s="100" t="s">
        <v>74</v>
      </c>
      <c r="J11" s="100" t="s">
        <v>74</v>
      </c>
      <c r="K11" s="100" t="s">
        <v>74</v>
      </c>
      <c r="L11" s="100" t="s">
        <v>74</v>
      </c>
      <c r="M11" s="100" t="s">
        <v>74</v>
      </c>
      <c r="N11" s="125">
        <v>697</v>
      </c>
      <c r="O11" s="125">
        <v>705</v>
      </c>
      <c r="P11" s="124" t="s">
        <v>70</v>
      </c>
      <c r="Q11" s="43"/>
      <c r="R11" s="43"/>
      <c r="S11" s="43"/>
      <c r="T11" s="43"/>
      <c r="U11" s="43"/>
      <c r="V11" s="43"/>
    </row>
    <row r="12" spans="2:22" ht="33.6" customHeight="1" x14ac:dyDescent="0.25">
      <c r="B12" s="52"/>
      <c r="C12" s="98" t="s">
        <v>69</v>
      </c>
      <c r="D12" s="100" t="s">
        <v>74</v>
      </c>
      <c r="E12" s="100" t="s">
        <v>74</v>
      </c>
      <c r="F12" s="100" t="s">
        <v>74</v>
      </c>
      <c r="G12" s="100" t="s">
        <v>74</v>
      </c>
      <c r="H12" s="100" t="s">
        <v>74</v>
      </c>
      <c r="I12" s="100" t="s">
        <v>74</v>
      </c>
      <c r="J12" s="100" t="s">
        <v>74</v>
      </c>
      <c r="K12" s="100" t="s">
        <v>74</v>
      </c>
      <c r="L12" s="100" t="s">
        <v>74</v>
      </c>
      <c r="M12" s="100" t="s">
        <v>74</v>
      </c>
      <c r="N12" s="125">
        <v>40</v>
      </c>
      <c r="O12" s="125">
        <v>40</v>
      </c>
      <c r="P12" s="124" t="s">
        <v>71</v>
      </c>
      <c r="Q12" s="43"/>
      <c r="R12" s="43"/>
      <c r="S12" s="43"/>
      <c r="T12" s="43"/>
      <c r="U12" s="43"/>
      <c r="V12" s="43"/>
    </row>
    <row r="13" spans="2:22" x14ac:dyDescent="0.25">
      <c r="B13" s="54"/>
      <c r="C13" s="78"/>
      <c r="D13" s="92"/>
      <c r="E13" s="102"/>
      <c r="F13" s="92"/>
      <c r="G13" s="96"/>
      <c r="H13" s="96"/>
      <c r="I13" s="96"/>
      <c r="J13" s="96"/>
      <c r="K13" s="102"/>
      <c r="L13" s="102"/>
      <c r="M13" s="113"/>
      <c r="N13" s="113"/>
      <c r="O13" s="113"/>
      <c r="P13" s="114"/>
      <c r="Q13" s="43"/>
      <c r="R13" s="43"/>
      <c r="S13" s="43"/>
      <c r="T13" s="43"/>
      <c r="U13" s="43"/>
      <c r="V13" s="43"/>
    </row>
    <row r="14" spans="2:22" x14ac:dyDescent="0.25">
      <c r="B14" s="55"/>
      <c r="C14" s="79"/>
      <c r="D14" s="103"/>
      <c r="E14" s="92"/>
      <c r="F14" s="103"/>
      <c r="G14" s="92"/>
      <c r="H14" s="92"/>
      <c r="I14" s="92"/>
      <c r="J14" s="92"/>
      <c r="K14" s="92"/>
      <c r="L14" s="92"/>
      <c r="M14" s="115"/>
      <c r="N14" s="115"/>
      <c r="O14" s="115"/>
      <c r="P14" s="116"/>
      <c r="Q14" s="43"/>
      <c r="R14" s="43"/>
      <c r="S14" s="43"/>
      <c r="T14" s="43"/>
      <c r="U14" s="43"/>
      <c r="V14" s="43"/>
    </row>
    <row r="15" spans="2:22" ht="73.5" customHeight="1" x14ac:dyDescent="0.25">
      <c r="B15" s="51" t="s">
        <v>33</v>
      </c>
      <c r="C15" s="77" t="s">
        <v>34</v>
      </c>
      <c r="D15" s="100">
        <v>63190</v>
      </c>
      <c r="E15" s="100">
        <v>68304</v>
      </c>
      <c r="F15" s="100">
        <v>71367</v>
      </c>
      <c r="G15" s="100">
        <v>74980</v>
      </c>
      <c r="H15" s="100">
        <v>83125</v>
      </c>
      <c r="I15" s="100">
        <v>33662</v>
      </c>
      <c r="J15" s="100">
        <v>31500</v>
      </c>
      <c r="K15" s="100">
        <v>28764.779515850842</v>
      </c>
      <c r="L15" s="107">
        <f>'[3]Ambientales  '!$N$8</f>
        <v>36924</v>
      </c>
      <c r="M15" s="115">
        <f>'[2]Ambientales  '!$O$9</f>
        <v>20347</v>
      </c>
      <c r="N15" s="115">
        <f>'[2]Ambientales  '!$P$9</f>
        <v>25557</v>
      </c>
      <c r="O15" s="115">
        <v>23632</v>
      </c>
      <c r="P15" s="124" t="s">
        <v>72</v>
      </c>
      <c r="Q15" s="52"/>
      <c r="R15" s="52"/>
      <c r="S15" s="52"/>
      <c r="T15" s="43"/>
      <c r="U15" s="43"/>
      <c r="V15" s="43"/>
    </row>
    <row r="16" spans="2:22" ht="73.5" customHeight="1" x14ac:dyDescent="0.25">
      <c r="B16" s="56"/>
      <c r="C16" s="77" t="s">
        <v>53</v>
      </c>
      <c r="D16" s="101">
        <v>1.26</v>
      </c>
      <c r="E16" s="101">
        <v>1.1599999999999999</v>
      </c>
      <c r="F16" s="101">
        <v>1.08</v>
      </c>
      <c r="G16" s="101">
        <v>1.06</v>
      </c>
      <c r="H16" s="101">
        <v>1.05</v>
      </c>
      <c r="I16" s="101">
        <v>0.37</v>
      </c>
      <c r="J16" s="101">
        <v>0.29899999999999999</v>
      </c>
      <c r="K16" s="101">
        <v>0.26467218291639821</v>
      </c>
      <c r="L16" s="108">
        <f>'[3]Ambientales  '!$N$9</f>
        <v>0.35</v>
      </c>
      <c r="M16" s="118">
        <f>'[2]Ambientales  '!$O$10</f>
        <v>0.19</v>
      </c>
      <c r="N16" s="118">
        <f>'[2]Ambientales  '!$P$10</f>
        <v>0.2</v>
      </c>
      <c r="O16" s="118">
        <v>0.2</v>
      </c>
      <c r="P16" s="124" t="s">
        <v>63</v>
      </c>
      <c r="Q16" s="52"/>
      <c r="R16" s="52"/>
      <c r="S16" s="52"/>
      <c r="T16" s="43"/>
      <c r="U16" s="43"/>
      <c r="V16" s="43"/>
    </row>
    <row r="17" spans="1:22" ht="73.5" customHeight="1" x14ac:dyDescent="0.25">
      <c r="B17" s="57"/>
      <c r="C17" s="77" t="s">
        <v>54</v>
      </c>
      <c r="D17" s="100">
        <v>727194</v>
      </c>
      <c r="E17" s="100">
        <v>804817</v>
      </c>
      <c r="F17" s="100">
        <v>880011</v>
      </c>
      <c r="G17" s="100">
        <v>735590</v>
      </c>
      <c r="H17" s="100">
        <v>771774</v>
      </c>
      <c r="I17" s="100">
        <v>916750.77547367872</v>
      </c>
      <c r="J17" s="100">
        <v>848793.06200342125</v>
      </c>
      <c r="K17" s="100">
        <v>956967.29202687449</v>
      </c>
      <c r="L17" s="107">
        <f>'[3]Ambientales  '!$N$10</f>
        <v>1117407</v>
      </c>
      <c r="M17" s="115">
        <f>'[2]Ambientales  '!$O$11</f>
        <v>781452</v>
      </c>
      <c r="N17" s="115">
        <f>'[2]Ambientales  '!$P$11</f>
        <v>600824</v>
      </c>
      <c r="O17" s="115">
        <v>646531</v>
      </c>
      <c r="P17" s="124" t="s">
        <v>61</v>
      </c>
      <c r="Q17" s="52"/>
      <c r="R17" s="52"/>
      <c r="S17" s="52"/>
      <c r="T17" s="43"/>
      <c r="U17" s="43"/>
      <c r="V17" s="43"/>
    </row>
    <row r="18" spans="1:22" ht="73.5" customHeight="1" x14ac:dyDescent="0.25">
      <c r="B18" s="57"/>
      <c r="C18" s="77" t="s">
        <v>35</v>
      </c>
      <c r="D18" s="100">
        <v>3398038</v>
      </c>
      <c r="E18" s="100">
        <v>2890000</v>
      </c>
      <c r="F18" s="100">
        <v>2947000</v>
      </c>
      <c r="G18" s="100">
        <v>3115000</v>
      </c>
      <c r="H18" s="100">
        <v>3187000</v>
      </c>
      <c r="I18" s="100">
        <v>3167238</v>
      </c>
      <c r="J18" s="100">
        <v>3587687</v>
      </c>
      <c r="K18" s="100">
        <v>3409173</v>
      </c>
      <c r="L18" s="107">
        <f>'[3]Ambientales  '!$N$11</f>
        <v>4689825</v>
      </c>
      <c r="M18" s="115">
        <f>'[2]Ambientales  '!$O$12</f>
        <v>4088490</v>
      </c>
      <c r="N18" s="115">
        <f>'[2]Ambientales  '!$P$12</f>
        <v>4157239.28</v>
      </c>
      <c r="O18" s="115">
        <v>4790251</v>
      </c>
      <c r="P18" s="124" t="s">
        <v>62</v>
      </c>
      <c r="Q18" s="52"/>
      <c r="R18" s="52"/>
      <c r="S18" s="52"/>
      <c r="T18" s="43"/>
      <c r="U18" s="43"/>
      <c r="V18" s="43"/>
    </row>
    <row r="19" spans="1:22" ht="73.5" customHeight="1" x14ac:dyDescent="0.25">
      <c r="B19" s="57"/>
      <c r="C19" s="77" t="s">
        <v>59</v>
      </c>
      <c r="D19" s="100">
        <v>17160.030999999999</v>
      </c>
      <c r="E19" s="100">
        <v>15466.864</v>
      </c>
      <c r="F19" s="100">
        <v>16000.428</v>
      </c>
      <c r="G19" s="100">
        <v>15171</v>
      </c>
      <c r="H19" s="100">
        <v>16180</v>
      </c>
      <c r="I19" s="100">
        <v>16170</v>
      </c>
      <c r="J19" s="100">
        <v>15541</v>
      </c>
      <c r="K19" s="100">
        <v>15177</v>
      </c>
      <c r="L19" s="107">
        <f>'[3]Ambientales  '!$N$12</f>
        <v>14584</v>
      </c>
      <c r="M19" s="115">
        <f>'[2]Ambientales  '!$O$13</f>
        <v>14051</v>
      </c>
      <c r="N19" s="115">
        <f>'[2]Ambientales  '!$P$13</f>
        <v>18255</v>
      </c>
      <c r="O19" s="115">
        <v>19770</v>
      </c>
      <c r="P19" s="124" t="s">
        <v>64</v>
      </c>
      <c r="Q19" s="52"/>
      <c r="R19" s="52"/>
      <c r="S19" s="52"/>
      <c r="T19" s="43"/>
      <c r="U19" s="43"/>
      <c r="V19" s="43"/>
    </row>
    <row r="20" spans="1:22" ht="73.5" customHeight="1" x14ac:dyDescent="0.25">
      <c r="B20" s="58"/>
      <c r="C20" s="78"/>
      <c r="D20" s="80"/>
      <c r="E20" s="80"/>
      <c r="F20" s="81"/>
      <c r="G20" s="81"/>
      <c r="H20" s="81"/>
      <c r="I20" s="90"/>
      <c r="J20" s="93"/>
      <c r="K20" s="93"/>
      <c r="L20" s="93"/>
      <c r="M20" s="119"/>
      <c r="N20" s="119"/>
      <c r="O20" s="119"/>
      <c r="P20" s="120"/>
      <c r="Q20" s="52"/>
      <c r="R20" s="52"/>
      <c r="S20" s="52"/>
      <c r="T20" s="43"/>
      <c r="U20" s="43"/>
      <c r="V20" s="43"/>
    </row>
    <row r="21" spans="1:22" ht="73.5" customHeight="1" x14ac:dyDescent="0.25">
      <c r="B21" s="59"/>
      <c r="C21" s="82"/>
      <c r="D21" s="83"/>
      <c r="E21" s="83"/>
      <c r="F21" s="84"/>
      <c r="G21" s="84"/>
      <c r="H21" s="84"/>
      <c r="I21" s="91"/>
      <c r="J21" s="94"/>
      <c r="K21" s="94"/>
      <c r="L21" s="94"/>
      <c r="M21" s="94"/>
      <c r="N21" s="94"/>
      <c r="O21" s="94"/>
      <c r="P21" s="91"/>
      <c r="Q21" s="52"/>
      <c r="R21" s="52"/>
      <c r="S21" s="52"/>
      <c r="T21" s="43"/>
      <c r="U21" s="43"/>
      <c r="V21" s="43"/>
    </row>
    <row r="22" spans="1:22" ht="73.5" customHeight="1" x14ac:dyDescent="0.25">
      <c r="B22" s="51" t="s">
        <v>37</v>
      </c>
      <c r="C22" s="77" t="s">
        <v>40</v>
      </c>
      <c r="D22" s="99">
        <v>6.3</v>
      </c>
      <c r="E22" s="99">
        <v>7</v>
      </c>
      <c r="F22" s="99">
        <v>5.0999999999999996</v>
      </c>
      <c r="G22" s="99">
        <v>2.75</v>
      </c>
      <c r="H22" s="99">
        <v>2.6</v>
      </c>
      <c r="I22" s="99">
        <v>3.8</v>
      </c>
      <c r="J22" s="99">
        <v>2.9837570000000002</v>
      </c>
      <c r="K22" s="99">
        <v>1.3</v>
      </c>
      <c r="L22" s="106">
        <f>'[3]Ambientales  '!$N$13</f>
        <v>1.2</v>
      </c>
      <c r="M22" s="111">
        <f>'[2]Ambientales  '!$O$14</f>
        <v>1.7</v>
      </c>
      <c r="N22" s="111">
        <f>'[2]Ambientales  '!$P$14</f>
        <v>4.9000000000000004</v>
      </c>
      <c r="O22" s="111">
        <v>3.3</v>
      </c>
      <c r="P22" s="124" t="s">
        <v>65</v>
      </c>
      <c r="Q22" s="52"/>
      <c r="R22" s="52"/>
      <c r="S22" s="52"/>
      <c r="T22" s="43"/>
      <c r="U22" s="43"/>
      <c r="V22" s="43"/>
    </row>
    <row r="23" spans="1:22" ht="73.5" customHeight="1" x14ac:dyDescent="0.25">
      <c r="B23" s="59"/>
      <c r="C23" s="77" t="s">
        <v>50</v>
      </c>
      <c r="D23" s="99">
        <v>0.27</v>
      </c>
      <c r="E23" s="99">
        <v>0.86</v>
      </c>
      <c r="F23" s="99">
        <v>0.77</v>
      </c>
      <c r="G23" s="99">
        <v>0.5</v>
      </c>
      <c r="H23" s="99">
        <v>0.52781161185546077</v>
      </c>
      <c r="I23" s="99">
        <v>0.9</v>
      </c>
      <c r="J23" s="99">
        <v>0.74</v>
      </c>
      <c r="K23" s="99">
        <v>0.3</v>
      </c>
      <c r="L23" s="106">
        <f>'[3]Ambientales  '!$N$14</f>
        <v>0.3</v>
      </c>
      <c r="M23" s="111">
        <f>'[2]Ambientales  '!$O$15</f>
        <v>0.44</v>
      </c>
      <c r="N23" s="111">
        <f>'[2]Ambientales  '!$P$15</f>
        <v>0.63</v>
      </c>
      <c r="O23" s="111">
        <v>0.8</v>
      </c>
      <c r="P23" s="117"/>
      <c r="Q23" s="52"/>
      <c r="R23" s="52"/>
      <c r="S23" s="52"/>
      <c r="T23" s="43"/>
      <c r="U23" s="43"/>
      <c r="V23" s="43"/>
    </row>
    <row r="24" spans="1:22" ht="23.1" customHeight="1" x14ac:dyDescent="0.25">
      <c r="B24" s="61"/>
      <c r="C24" s="77" t="s">
        <v>38</v>
      </c>
      <c r="D24" s="99">
        <v>18.899999999999999</v>
      </c>
      <c r="E24" s="99">
        <v>20.399999999999999</v>
      </c>
      <c r="F24" s="99">
        <v>16.399999999999999</v>
      </c>
      <c r="G24" s="99">
        <v>20.6</v>
      </c>
      <c r="H24" s="99">
        <v>19.8</v>
      </c>
      <c r="I24" s="99">
        <v>18.8</v>
      </c>
      <c r="J24" s="99">
        <v>19.665125</v>
      </c>
      <c r="K24" s="99">
        <v>21.3</v>
      </c>
      <c r="L24" s="106">
        <f>'[3]Ambientales  '!$N$15</f>
        <v>23.5</v>
      </c>
      <c r="M24" s="111">
        <f>'[2]Ambientales  '!$O$16</f>
        <v>25.8</v>
      </c>
      <c r="N24" s="111">
        <f>'[2]Ambientales  '!$P$16</f>
        <v>23.2</v>
      </c>
      <c r="O24" s="111">
        <v>26.9</v>
      </c>
      <c r="P24" s="117"/>
      <c r="Q24" s="52"/>
      <c r="R24" s="52"/>
      <c r="S24" s="52"/>
      <c r="T24" s="43"/>
      <c r="U24" s="43"/>
      <c r="V24" s="43"/>
    </row>
    <row r="25" spans="1:22" ht="23.1" customHeight="1" x14ac:dyDescent="0.25">
      <c r="B25" s="61"/>
      <c r="C25" s="77" t="s">
        <v>39</v>
      </c>
      <c r="D25" s="99">
        <v>2.6</v>
      </c>
      <c r="E25" s="99">
        <v>2.44</v>
      </c>
      <c r="F25" s="99">
        <v>1.8</v>
      </c>
      <c r="G25" s="99">
        <v>2.2999999999999998</v>
      </c>
      <c r="H25" s="99">
        <v>2.0859671302149176</v>
      </c>
      <c r="I25" s="99">
        <v>2</v>
      </c>
      <c r="J25" s="99">
        <v>2.1</v>
      </c>
      <c r="K25" s="99">
        <v>2.2999999999999998</v>
      </c>
      <c r="L25" s="106">
        <f>'[3]Ambientales  '!$N$16</f>
        <v>2.6</v>
      </c>
      <c r="M25" s="111">
        <f>'[2]Ambientales  '!$O$17</f>
        <v>2.79</v>
      </c>
      <c r="N25" s="111">
        <f>'[2]Ambientales  '!$P$17</f>
        <v>2.41</v>
      </c>
      <c r="O25" s="111" t="s">
        <v>73</v>
      </c>
      <c r="P25" s="117"/>
      <c r="Q25" s="52"/>
      <c r="R25" s="52"/>
      <c r="S25" s="52"/>
      <c r="T25" s="43"/>
      <c r="U25" s="43"/>
      <c r="V25" s="43"/>
    </row>
    <row r="26" spans="1:22" ht="90" x14ac:dyDescent="0.25">
      <c r="B26" s="62"/>
      <c r="C26" s="77" t="s">
        <v>41</v>
      </c>
      <c r="D26" s="99">
        <v>556.70000000000005</v>
      </c>
      <c r="E26" s="99">
        <v>782.8</v>
      </c>
      <c r="F26" s="99">
        <v>1531</v>
      </c>
      <c r="G26" s="99">
        <v>2180.2800000000002</v>
      </c>
      <c r="H26" s="99">
        <v>2111</v>
      </c>
      <c r="I26" s="99">
        <v>1857</v>
      </c>
      <c r="J26" s="99">
        <v>1522</v>
      </c>
      <c r="K26" s="99">
        <v>1688.5</v>
      </c>
      <c r="L26" s="106">
        <f>'[3]Ambientales  '!$N$17</f>
        <v>1521.2</v>
      </c>
      <c r="M26" s="111">
        <f>'[2]Ambientales  '!$O$18</f>
        <v>718.98</v>
      </c>
      <c r="N26" s="111">
        <f>'[2]Ambientales  '!$P$18</f>
        <v>794.66399999999999</v>
      </c>
      <c r="O26" s="111">
        <v>696.53499999999997</v>
      </c>
      <c r="P26" s="124" t="s">
        <v>66</v>
      </c>
      <c r="Q26" s="52"/>
      <c r="R26" s="52"/>
      <c r="S26" s="52"/>
      <c r="T26" s="43"/>
      <c r="U26" s="43"/>
      <c r="V26" s="43"/>
    </row>
    <row r="27" spans="1:22" ht="30" customHeight="1" x14ac:dyDescent="0.25">
      <c r="B27" s="63"/>
      <c r="C27" s="77" t="s">
        <v>42</v>
      </c>
      <c r="D27" s="99">
        <v>2744.8</v>
      </c>
      <c r="E27" s="99">
        <v>2016.7</v>
      </c>
      <c r="F27" s="99">
        <v>2052.3000000000002</v>
      </c>
      <c r="G27" s="99">
        <v>2170.3000000000002</v>
      </c>
      <c r="H27" s="99">
        <v>2375</v>
      </c>
      <c r="I27" s="99">
        <v>1183.92</v>
      </c>
      <c r="J27" s="99">
        <v>2036</v>
      </c>
      <c r="K27" s="99">
        <v>4102.1000000000004</v>
      </c>
      <c r="L27" s="106">
        <f>'[3]Ambientales  '!$N$18</f>
        <v>3036.9</v>
      </c>
      <c r="M27" s="111">
        <f>'[2]Ambientales  '!$O$19</f>
        <v>547.1</v>
      </c>
      <c r="N27" s="111">
        <f>'[2]Ambientales  '!$P$19</f>
        <v>236.65</v>
      </c>
      <c r="O27" s="111">
        <v>584.89400000000001</v>
      </c>
      <c r="P27" s="121"/>
      <c r="Q27" s="52"/>
      <c r="R27" s="52"/>
      <c r="S27" s="52"/>
      <c r="T27" s="43"/>
      <c r="U27" s="43"/>
      <c r="V27" s="43"/>
    </row>
    <row r="28" spans="1:22" ht="30" customHeight="1" x14ac:dyDescent="0.25">
      <c r="B28" s="63"/>
      <c r="C28" s="77" t="s">
        <v>43</v>
      </c>
      <c r="D28" s="100"/>
      <c r="E28" s="100"/>
      <c r="F28" s="100">
        <v>12</v>
      </c>
      <c r="G28" s="100">
        <v>8</v>
      </c>
      <c r="H28" s="100">
        <v>3</v>
      </c>
      <c r="I28" s="100">
        <v>5</v>
      </c>
      <c r="J28" s="100">
        <v>11</v>
      </c>
      <c r="K28" s="100">
        <v>7</v>
      </c>
      <c r="L28" s="107">
        <f>'[3]Ambientales  '!$N$19</f>
        <v>5</v>
      </c>
      <c r="M28" s="115">
        <f>'[2]Ambientales  '!$O$20</f>
        <v>5</v>
      </c>
      <c r="N28" s="115">
        <f>'[2]Ambientales  '!$P$20</f>
        <v>10</v>
      </c>
      <c r="O28" s="115">
        <v>8</v>
      </c>
      <c r="P28" s="124" t="s">
        <v>67</v>
      </c>
      <c r="Q28" s="52"/>
      <c r="R28" s="52"/>
      <c r="S28" s="52"/>
      <c r="T28" s="43"/>
      <c r="U28" s="43"/>
      <c r="V28" s="43"/>
    </row>
    <row r="29" spans="1:22" ht="30" customHeight="1" x14ac:dyDescent="0.25">
      <c r="B29" s="52"/>
      <c r="C29" s="98" t="s">
        <v>44</v>
      </c>
      <c r="D29" s="74"/>
      <c r="E29" s="74"/>
      <c r="F29" s="74"/>
      <c r="G29" s="74"/>
      <c r="H29" s="74"/>
      <c r="I29" s="75">
        <v>27250</v>
      </c>
      <c r="J29" s="75">
        <v>26442</v>
      </c>
      <c r="K29" s="75">
        <v>27627</v>
      </c>
      <c r="L29" s="107">
        <v>22566</v>
      </c>
      <c r="M29" s="115">
        <v>20347</v>
      </c>
      <c r="N29" s="115">
        <v>27105</v>
      </c>
      <c r="O29" s="115">
        <v>34802</v>
      </c>
      <c r="P29" s="124"/>
      <c r="Q29" s="43"/>
      <c r="R29" s="43"/>
      <c r="S29" s="43"/>
      <c r="T29" s="43"/>
      <c r="U29" s="43"/>
      <c r="V29" s="43"/>
    </row>
    <row r="30" spans="1:22" x14ac:dyDescent="0.25">
      <c r="B30" s="63"/>
      <c r="C30" s="54"/>
      <c r="D30" s="53"/>
      <c r="E30" s="53"/>
      <c r="F30" s="53"/>
      <c r="G30" s="73"/>
      <c r="H30" s="73"/>
      <c r="I30" s="73"/>
      <c r="J30" s="87"/>
      <c r="K30" s="87"/>
      <c r="L30" s="109"/>
      <c r="M30" s="109"/>
      <c r="N30" s="109"/>
      <c r="O30" s="109"/>
      <c r="P30" s="119"/>
      <c r="Q30" s="52"/>
      <c r="R30" s="52"/>
      <c r="S30" s="52"/>
      <c r="T30" s="43"/>
      <c r="U30" s="43"/>
      <c r="V30" s="43"/>
    </row>
    <row r="31" spans="1:22" x14ac:dyDescent="0.25">
      <c r="B31" s="60"/>
      <c r="C31" s="60"/>
      <c r="D31" s="64"/>
      <c r="E31" s="64"/>
      <c r="F31" s="64"/>
      <c r="G31" s="71"/>
      <c r="H31" s="71"/>
      <c r="I31" s="71"/>
      <c r="J31" s="88"/>
      <c r="K31" s="88"/>
      <c r="L31" s="88"/>
      <c r="M31" s="88"/>
      <c r="N31" s="88"/>
      <c r="O31" s="88"/>
      <c r="P31" s="88"/>
      <c r="Q31" s="43"/>
      <c r="R31" s="43"/>
      <c r="S31" s="43"/>
      <c r="T31" s="43"/>
      <c r="U31" s="43"/>
      <c r="V31" s="43"/>
    </row>
    <row r="32" spans="1:22" ht="7.5" customHeight="1" x14ac:dyDescent="0.25">
      <c r="A32" s="62"/>
      <c r="B32" s="62"/>
      <c r="C32" s="65"/>
      <c r="D32" s="65"/>
      <c r="E32" s="65"/>
      <c r="F32" s="65"/>
      <c r="G32" s="65"/>
      <c r="H32" s="65"/>
      <c r="I32" s="65"/>
      <c r="J32" s="65"/>
      <c r="K32" s="65"/>
      <c r="L32" s="65"/>
      <c r="M32" s="65"/>
      <c r="N32" s="65"/>
      <c r="O32" s="65"/>
      <c r="P32" s="89"/>
      <c r="Q32" s="62"/>
      <c r="R32" s="62"/>
      <c r="S32" s="62"/>
      <c r="T32" s="65"/>
      <c r="U32" s="62"/>
      <c r="V32" s="62"/>
    </row>
    <row r="33" spans="1:22" x14ac:dyDescent="0.25">
      <c r="A33" s="62"/>
      <c r="B33" s="66" t="s">
        <v>48</v>
      </c>
      <c r="C33" s="52"/>
      <c r="D33" s="52"/>
      <c r="E33" s="52"/>
      <c r="F33" s="52"/>
      <c r="G33" s="52"/>
      <c r="H33" s="52"/>
      <c r="I33" s="52"/>
      <c r="J33" s="52"/>
      <c r="K33" s="52"/>
      <c r="L33" s="52"/>
      <c r="M33" s="52"/>
      <c r="N33" s="52"/>
      <c r="O33" s="52"/>
      <c r="P33" s="95"/>
      <c r="Q33" s="52"/>
      <c r="R33" s="52"/>
      <c r="S33" s="62"/>
      <c r="T33" s="65"/>
      <c r="U33" s="62"/>
      <c r="V33" s="62"/>
    </row>
    <row r="34" spans="1:22" ht="9.75" customHeight="1" x14ac:dyDescent="0.25">
      <c r="A34" s="62"/>
      <c r="B34" s="66"/>
      <c r="C34" s="52"/>
      <c r="D34" s="52"/>
      <c r="E34" s="52"/>
      <c r="F34" s="52"/>
      <c r="G34" s="52"/>
      <c r="H34" s="52"/>
      <c r="I34" s="52"/>
      <c r="J34" s="52"/>
      <c r="K34" s="52"/>
      <c r="L34" s="52"/>
      <c r="M34" s="52"/>
      <c r="N34" s="52"/>
      <c r="O34" s="52"/>
      <c r="P34" s="77"/>
      <c r="Q34" s="52"/>
      <c r="R34" s="52"/>
      <c r="S34" s="62"/>
      <c r="T34" s="65"/>
      <c r="U34" s="62"/>
      <c r="V34" s="62"/>
    </row>
    <row r="35" spans="1:22" ht="12" customHeight="1" x14ac:dyDescent="0.25">
      <c r="A35" s="62"/>
      <c r="B35" s="126" t="s">
        <v>49</v>
      </c>
      <c r="C35" s="126"/>
      <c r="D35" s="126"/>
      <c r="E35" s="126"/>
      <c r="F35" s="126"/>
      <c r="G35" s="126"/>
      <c r="H35" s="126"/>
      <c r="I35" s="126"/>
      <c r="J35" s="126"/>
      <c r="K35" s="126"/>
      <c r="L35" s="126"/>
      <c r="M35" s="126"/>
      <c r="N35" s="126"/>
      <c r="O35" s="126"/>
      <c r="P35" s="126"/>
      <c r="Q35" s="52"/>
      <c r="R35" s="52"/>
      <c r="S35" s="62"/>
      <c r="T35" s="65"/>
      <c r="U35" s="62"/>
      <c r="V35" s="62"/>
    </row>
    <row r="36" spans="1:22" ht="13.5" customHeight="1" x14ac:dyDescent="0.25">
      <c r="A36" s="62"/>
      <c r="B36" s="126" t="s">
        <v>45</v>
      </c>
      <c r="C36" s="126"/>
      <c r="D36" s="126"/>
      <c r="E36" s="126"/>
      <c r="F36" s="126"/>
      <c r="G36" s="126"/>
      <c r="H36" s="126"/>
      <c r="I36" s="126"/>
      <c r="J36" s="126"/>
      <c r="K36" s="126"/>
      <c r="L36" s="126"/>
      <c r="M36" s="126"/>
      <c r="N36" s="126"/>
      <c r="O36" s="126"/>
      <c r="P36" s="126"/>
      <c r="Q36" s="52"/>
      <c r="R36" s="52"/>
      <c r="S36" s="62"/>
      <c r="T36" s="65"/>
      <c r="U36" s="62"/>
      <c r="V36" s="62"/>
    </row>
    <row r="37" spans="1:22" ht="16.5" customHeight="1" x14ac:dyDescent="0.25">
      <c r="A37" s="62"/>
      <c r="B37" s="126" t="s">
        <v>52</v>
      </c>
      <c r="C37" s="126"/>
      <c r="D37" s="126"/>
      <c r="E37" s="126"/>
      <c r="F37" s="126"/>
      <c r="G37" s="126"/>
      <c r="H37" s="126"/>
      <c r="I37" s="126"/>
      <c r="J37" s="126"/>
      <c r="K37" s="126"/>
      <c r="L37" s="126"/>
      <c r="M37" s="126"/>
      <c r="N37" s="126"/>
      <c r="O37" s="126"/>
      <c r="P37" s="126"/>
      <c r="Q37" s="52"/>
      <c r="R37" s="52"/>
      <c r="S37" s="67"/>
      <c r="T37" s="68"/>
      <c r="U37" s="67"/>
      <c r="V37" s="62"/>
    </row>
    <row r="38" spans="1:22" ht="13.5" customHeight="1" x14ac:dyDescent="0.25">
      <c r="A38" s="62"/>
      <c r="B38" s="126" t="s">
        <v>46</v>
      </c>
      <c r="C38" s="126"/>
      <c r="D38" s="126"/>
      <c r="E38" s="126"/>
      <c r="F38" s="126"/>
      <c r="G38" s="126"/>
      <c r="H38" s="126"/>
      <c r="I38" s="126"/>
      <c r="J38" s="126"/>
      <c r="K38" s="126"/>
      <c r="L38" s="126"/>
      <c r="M38" s="126"/>
      <c r="N38" s="126"/>
      <c r="O38" s="126"/>
      <c r="P38" s="126"/>
      <c r="Q38" s="52"/>
      <c r="R38" s="52"/>
      <c r="S38" s="62"/>
      <c r="T38" s="65"/>
      <c r="U38" s="62"/>
      <c r="V38" s="62"/>
    </row>
    <row r="39" spans="1:22" ht="18.75" customHeight="1" x14ac:dyDescent="0.25">
      <c r="A39" s="62"/>
      <c r="B39" s="126" t="s">
        <v>55</v>
      </c>
      <c r="C39" s="126"/>
      <c r="D39" s="126"/>
      <c r="E39" s="126"/>
      <c r="F39" s="126"/>
      <c r="G39" s="126"/>
      <c r="H39" s="126"/>
      <c r="I39" s="126"/>
      <c r="J39" s="126"/>
      <c r="K39" s="126"/>
      <c r="L39" s="126"/>
      <c r="M39" s="126"/>
      <c r="N39" s="126"/>
      <c r="O39" s="126"/>
      <c r="P39" s="126"/>
      <c r="Q39" s="52"/>
      <c r="R39" s="52"/>
      <c r="S39" s="62"/>
      <c r="T39" s="65"/>
      <c r="U39" s="62"/>
      <c r="V39" s="62"/>
    </row>
    <row r="40" spans="1:22" ht="26.25" customHeight="1" x14ac:dyDescent="0.25">
      <c r="A40" s="62"/>
      <c r="B40" s="126" t="s">
        <v>47</v>
      </c>
      <c r="C40" s="126"/>
      <c r="D40" s="126"/>
      <c r="E40" s="126"/>
      <c r="F40" s="126"/>
      <c r="G40" s="126"/>
      <c r="H40" s="126"/>
      <c r="I40" s="126"/>
      <c r="J40" s="126"/>
      <c r="K40" s="126"/>
      <c r="L40" s="126"/>
      <c r="M40" s="126"/>
      <c r="N40" s="126"/>
      <c r="O40" s="126"/>
      <c r="P40" s="126"/>
      <c r="Q40" s="52"/>
      <c r="R40" s="52"/>
      <c r="S40" s="62"/>
      <c r="T40" s="65"/>
      <c r="U40" s="62"/>
      <c r="V40" s="62"/>
    </row>
    <row r="41" spans="1:22" ht="27" customHeight="1" x14ac:dyDescent="0.25">
      <c r="A41" s="62"/>
      <c r="B41" s="126" t="s">
        <v>56</v>
      </c>
      <c r="C41" s="126"/>
      <c r="D41" s="126"/>
      <c r="E41" s="126"/>
      <c r="F41" s="126"/>
      <c r="G41" s="126"/>
      <c r="H41" s="126"/>
      <c r="I41" s="126"/>
      <c r="J41" s="126"/>
      <c r="K41" s="126"/>
      <c r="L41" s="126"/>
      <c r="M41" s="126"/>
      <c r="N41" s="126"/>
      <c r="O41" s="126"/>
      <c r="P41" s="126"/>
      <c r="Q41" s="52"/>
      <c r="R41" s="52"/>
      <c r="S41" s="62"/>
      <c r="T41" s="65"/>
      <c r="U41" s="62"/>
      <c r="V41" s="62"/>
    </row>
    <row r="42" spans="1:22" x14ac:dyDescent="0.25">
      <c r="A42" s="69"/>
      <c r="B42" s="126" t="s">
        <v>51</v>
      </c>
      <c r="C42" s="126"/>
      <c r="D42" s="126"/>
      <c r="E42" s="126"/>
      <c r="F42" s="126"/>
      <c r="G42" s="126"/>
      <c r="H42" s="126"/>
      <c r="I42" s="126"/>
      <c r="J42" s="126"/>
      <c r="K42" s="126"/>
      <c r="L42" s="126"/>
      <c r="M42" s="126"/>
      <c r="N42" s="126"/>
      <c r="O42" s="126"/>
      <c r="P42" s="126"/>
      <c r="Q42" s="52"/>
      <c r="R42" s="52"/>
      <c r="S42" s="62"/>
      <c r="T42" s="65"/>
      <c r="U42" s="62"/>
      <c r="V42" s="62"/>
    </row>
    <row r="43" spans="1:22" x14ac:dyDescent="0.25">
      <c r="A43" s="62"/>
      <c r="B43" s="52"/>
      <c r="C43" s="52"/>
      <c r="D43" s="52"/>
      <c r="E43" s="52"/>
      <c r="F43" s="52"/>
      <c r="G43" s="52"/>
      <c r="H43" s="52"/>
      <c r="I43" s="52"/>
      <c r="J43" s="52"/>
      <c r="K43" s="52"/>
      <c r="L43" s="52"/>
      <c r="M43" s="52"/>
      <c r="N43" s="52"/>
      <c r="O43" s="52"/>
      <c r="P43" s="77"/>
      <c r="Q43" s="52"/>
      <c r="R43" s="52"/>
      <c r="S43" s="62"/>
      <c r="T43" s="65"/>
      <c r="U43" s="62"/>
      <c r="V43" s="62"/>
    </row>
    <row r="44" spans="1:22" x14ac:dyDescent="0.25">
      <c r="A44" s="62"/>
      <c r="B44" s="52"/>
      <c r="C44" s="52"/>
      <c r="D44" s="52"/>
      <c r="E44" s="52"/>
      <c r="F44" s="52"/>
      <c r="G44" s="52"/>
      <c r="H44" s="52"/>
      <c r="I44" s="52"/>
      <c r="J44" s="52"/>
      <c r="K44" s="52"/>
      <c r="L44" s="52"/>
      <c r="M44" s="52"/>
      <c r="N44" s="52"/>
      <c r="O44" s="52"/>
      <c r="P44" s="77"/>
      <c r="Q44" s="62"/>
      <c r="R44" s="62"/>
      <c r="S44" s="62"/>
      <c r="T44" s="65"/>
      <c r="U44" s="62"/>
      <c r="V44" s="62"/>
    </row>
    <row r="45" spans="1:22" x14ac:dyDescent="0.25">
      <c r="A45" s="70"/>
      <c r="B45" s="52"/>
      <c r="C45" s="52"/>
      <c r="D45" s="52"/>
      <c r="E45" s="52"/>
      <c r="F45" s="52"/>
      <c r="G45" s="52"/>
      <c r="H45" s="52"/>
      <c r="I45" s="52"/>
      <c r="J45" s="52"/>
      <c r="K45" s="52"/>
      <c r="L45" s="52"/>
      <c r="M45" s="52"/>
      <c r="N45" s="52"/>
      <c r="O45" s="52"/>
      <c r="P45" s="77"/>
      <c r="Q45" s="62"/>
      <c r="R45" s="62"/>
      <c r="S45" s="62"/>
      <c r="T45" s="65"/>
      <c r="U45" s="62"/>
      <c r="V45" s="62"/>
    </row>
    <row r="46" spans="1:22" x14ac:dyDescent="0.25">
      <c r="A46" s="62"/>
      <c r="B46" s="52"/>
      <c r="C46" s="52"/>
      <c r="D46" s="52"/>
      <c r="E46" s="52"/>
      <c r="F46" s="52"/>
      <c r="G46" s="52"/>
      <c r="H46" s="52"/>
      <c r="I46" s="52"/>
      <c r="J46" s="52"/>
      <c r="K46" s="52"/>
      <c r="L46" s="52"/>
      <c r="M46" s="52"/>
      <c r="N46" s="52"/>
      <c r="O46" s="52"/>
      <c r="P46" s="77"/>
      <c r="Q46" s="62"/>
      <c r="R46" s="62"/>
      <c r="S46" s="62"/>
      <c r="T46" s="65"/>
      <c r="U46" s="62"/>
      <c r="V46" s="62"/>
    </row>
    <row r="47" spans="1:22" x14ac:dyDescent="0.25">
      <c r="A47" s="62"/>
      <c r="B47" s="52"/>
      <c r="C47" s="52"/>
      <c r="D47" s="52"/>
      <c r="E47" s="52"/>
      <c r="F47" s="52"/>
      <c r="G47" s="52"/>
      <c r="H47" s="52"/>
      <c r="I47" s="52"/>
      <c r="J47" s="52"/>
      <c r="K47" s="52"/>
      <c r="L47" s="52"/>
      <c r="M47" s="52"/>
      <c r="N47" s="52"/>
      <c r="O47" s="52"/>
      <c r="P47" s="77"/>
      <c r="Q47" s="62"/>
      <c r="R47" s="62"/>
      <c r="S47" s="62"/>
      <c r="T47" s="65"/>
      <c r="U47" s="62"/>
      <c r="V47" s="62"/>
    </row>
    <row r="48" spans="1:22" x14ac:dyDescent="0.25">
      <c r="A48" s="62"/>
      <c r="B48" s="52"/>
      <c r="C48" s="52"/>
      <c r="D48" s="52"/>
      <c r="E48" s="52"/>
      <c r="F48" s="52"/>
      <c r="G48" s="52"/>
      <c r="H48" s="52"/>
      <c r="I48" s="52"/>
      <c r="J48" s="52"/>
      <c r="K48" s="52"/>
      <c r="L48" s="52"/>
      <c r="M48" s="52"/>
      <c r="N48" s="52"/>
      <c r="O48" s="52"/>
      <c r="P48" s="77"/>
      <c r="Q48" s="62"/>
      <c r="R48" s="62"/>
      <c r="S48" s="62"/>
      <c r="T48" s="65"/>
      <c r="U48" s="62"/>
      <c r="V48" s="62"/>
    </row>
    <row r="49" spans="1:22" x14ac:dyDescent="0.25">
      <c r="A49" s="62"/>
      <c r="B49" s="52"/>
      <c r="C49" s="52"/>
      <c r="D49" s="52"/>
      <c r="E49" s="52"/>
      <c r="F49" s="52"/>
      <c r="G49" s="52"/>
      <c r="H49" s="52"/>
      <c r="I49" s="52"/>
      <c r="J49" s="52"/>
      <c r="K49" s="52"/>
      <c r="L49" s="52"/>
      <c r="M49" s="52"/>
      <c r="N49" s="52"/>
      <c r="O49" s="52"/>
      <c r="P49" s="77"/>
      <c r="Q49" s="62"/>
      <c r="R49" s="62"/>
      <c r="S49" s="62"/>
      <c r="T49" s="65"/>
      <c r="U49" s="62"/>
      <c r="V49" s="62"/>
    </row>
    <row r="50" spans="1:22" x14ac:dyDescent="0.25">
      <c r="B50" s="52"/>
      <c r="C50" s="52"/>
      <c r="D50" s="52"/>
      <c r="E50" s="52"/>
      <c r="F50" s="52"/>
      <c r="G50" s="52"/>
      <c r="H50" s="52"/>
      <c r="I50" s="52"/>
      <c r="J50" s="52"/>
      <c r="K50" s="52"/>
      <c r="L50" s="52"/>
      <c r="M50" s="52"/>
      <c r="N50" s="52"/>
      <c r="O50" s="52"/>
      <c r="P50" s="77"/>
    </row>
    <row r="51" spans="1:22" x14ac:dyDescent="0.25">
      <c r="B51" s="52"/>
      <c r="C51" s="52"/>
      <c r="D51" s="52"/>
      <c r="E51" s="52"/>
      <c r="F51" s="52"/>
      <c r="G51" s="52"/>
      <c r="H51" s="52"/>
      <c r="I51" s="52"/>
      <c r="J51" s="52"/>
      <c r="K51" s="52"/>
      <c r="L51" s="52"/>
      <c r="M51" s="52"/>
      <c r="N51" s="52"/>
      <c r="O51" s="52"/>
      <c r="P51" s="77"/>
    </row>
    <row r="52" spans="1:22" x14ac:dyDescent="0.25">
      <c r="B52" s="52"/>
      <c r="C52" s="52"/>
      <c r="D52" s="52"/>
      <c r="E52" s="52"/>
      <c r="F52" s="52"/>
      <c r="G52" s="52"/>
      <c r="H52" s="52"/>
      <c r="I52" s="52"/>
      <c r="J52" s="52"/>
      <c r="K52" s="52"/>
      <c r="L52" s="52"/>
      <c r="M52" s="52"/>
      <c r="N52" s="52"/>
      <c r="O52" s="52"/>
      <c r="P52" s="77"/>
    </row>
  </sheetData>
  <mergeCells count="9">
    <mergeCell ref="B42:P42"/>
    <mergeCell ref="B7:C7"/>
    <mergeCell ref="B40:P40"/>
    <mergeCell ref="B41:P41"/>
    <mergeCell ref="B35:P35"/>
    <mergeCell ref="B36:P36"/>
    <mergeCell ref="B37:P37"/>
    <mergeCell ref="B38:P38"/>
    <mergeCell ref="B39:P39"/>
  </mergeCells>
  <hyperlinks>
    <hyperlink ref="D2" r:id="rId1" xr:uid="{00000000-0004-0000-03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Legal advice</vt:lpstr>
      <vt:lpstr>Balance</vt:lpstr>
      <vt:lpstr>Año</vt:lpstr>
      <vt:lpstr>Environmental</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2022-04-29T11:08:33Z</dcterms:modified>
</cp:coreProperties>
</file>