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X:\Relacion con Inversores\Gobierno Corporativo y SRI\Responsabilidad Corporativa\SRI\2022\"/>
    </mc:Choice>
  </mc:AlternateContent>
  <xr:revisionPtr revIDLastSave="0" documentId="13_ncr:1_{36585D99-9201-4142-BE1F-A9E43CD63793}" xr6:coauthVersionLast="45" xr6:coauthVersionMax="47" xr10:uidLastSave="{00000000-0000-0000-0000-000000000000}"/>
  <bookViews>
    <workbookView xWindow="-120" yWindow="-120" windowWidth="29040" windowHeight="15840" firstSheet="1" activeTab="1" xr2:uid="{00000000-000D-0000-FFFF-FFFF00000000}"/>
  </bookViews>
  <sheets>
    <sheet name="AVISO LEGAL" sheetId="14" r:id="rId1"/>
    <sheet name="Buen gobierno" sheetId="19" r:id="rId2"/>
    <sheet name="Balance" sheetId="1" state="hidden" r:id="rId3"/>
    <sheet name="Año" sheetId="12" state="hidden" r:id="rId4"/>
  </sheets>
  <externalReferences>
    <externalReference r:id="rId5"/>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9" i="19" l="1"/>
  <c r="P18" i="19"/>
  <c r="O18" i="19"/>
  <c r="O19" i="19"/>
  <c r="O20" i="19"/>
  <c r="O21" i="19"/>
  <c r="O22" i="19"/>
  <c r="O17" i="19"/>
  <c r="P13" i="19"/>
  <c r="O10" i="19"/>
  <c r="O11" i="19"/>
  <c r="O12" i="19"/>
  <c r="O13" i="19"/>
  <c r="O14" i="19"/>
  <c r="O9" i="19"/>
  <c r="F3" i="19"/>
  <c r="M25" i="19" l="1"/>
  <c r="L25" i="19" l="1"/>
  <c r="L22" i="19" l="1"/>
  <c r="L21" i="19"/>
  <c r="L20" i="19"/>
  <c r="L19" i="19"/>
  <c r="L18" i="19"/>
  <c r="L17" i="19"/>
  <c r="L14" i="19"/>
  <c r="L13" i="19"/>
  <c r="L12" i="19"/>
  <c r="L11" i="19"/>
  <c r="L10" i="19"/>
  <c r="L9" i="19"/>
  <c r="E7" i="19" l="1"/>
  <c r="F7" i="19" s="1"/>
  <c r="G7" i="19" s="1"/>
  <c r="CF80" i="1" l="1"/>
  <c r="CF85" i="1" s="1"/>
  <c r="CF88" i="1" s="1"/>
  <c r="CE80" i="1"/>
  <c r="CE85" i="1" s="1"/>
  <c r="CD80" i="1"/>
  <c r="CD85" i="1" s="1"/>
  <c r="CC80" i="1"/>
  <c r="CC85" i="1" s="1"/>
  <c r="CB80" i="1"/>
  <c r="CB85" i="1" s="1"/>
  <c r="CA80" i="1"/>
  <c r="CA85" i="1" s="1"/>
  <c r="CE88" i="1" l="1"/>
  <c r="CD88" i="1" s="1"/>
  <c r="CC88" i="1" s="1"/>
  <c r="CB88" i="1" s="1"/>
  <c r="CA88" i="1" s="1"/>
  <c r="CF89" i="1"/>
  <c r="CE89" i="1" s="1"/>
  <c r="CD89" i="1" s="1"/>
  <c r="CC89" i="1" s="1"/>
  <c r="CB89" i="1" s="1"/>
  <c r="CA89" i="1" s="1"/>
  <c r="BZ80" i="1"/>
  <c r="BZ85" i="1" s="1"/>
  <c r="BY80" i="1"/>
  <c r="BY85" i="1" s="1"/>
  <c r="BX80" i="1"/>
  <c r="BX85" i="1" s="1"/>
  <c r="BW80" i="1"/>
  <c r="BW85" i="1" s="1"/>
  <c r="BV80" i="1"/>
  <c r="BU80" i="1"/>
  <c r="BT80" i="1"/>
  <c r="BV85" i="1" l="1"/>
  <c r="BU85" i="1" s="1"/>
  <c r="BT85" i="1" s="1"/>
  <c r="BW88" i="1"/>
  <c r="BV88" i="1" s="1"/>
  <c r="BU88" i="1" s="1"/>
  <c r="BT88" i="1" s="1"/>
  <c r="BZ88" i="1"/>
  <c r="BY88" i="1" s="1"/>
  <c r="BX88" i="1" s="1"/>
  <c r="BS80" i="1"/>
  <c r="BR80" i="1"/>
  <c r="BQ80" i="1"/>
  <c r="BP80" i="1"/>
  <c r="BO80" i="1"/>
  <c r="BN80" i="1"/>
  <c r="BM80" i="1"/>
  <c r="BL80" i="1"/>
  <c r="BK80" i="1"/>
  <c r="BJ80" i="1"/>
  <c r="BI80" i="1"/>
  <c r="BH80" i="1"/>
  <c r="BG80" i="1"/>
  <c r="BF80" i="1"/>
  <c r="BE80" i="1"/>
  <c r="BD80" i="1"/>
  <c r="BC80" i="1"/>
  <c r="BB80" i="1"/>
  <c r="BA80" i="1"/>
  <c r="AZ80" i="1"/>
  <c r="AY80" i="1"/>
  <c r="AX80" i="1"/>
  <c r="AW80" i="1"/>
  <c r="AV80" i="1"/>
  <c r="AU80" i="1"/>
  <c r="AT80" i="1"/>
  <c r="AS80" i="1"/>
  <c r="AR80" i="1"/>
  <c r="AQ80" i="1"/>
  <c r="AP80" i="1"/>
  <c r="AO80" i="1"/>
  <c r="AN80" i="1"/>
  <c r="AM80" i="1"/>
  <c r="AL80" i="1"/>
  <c r="AK80" i="1"/>
  <c r="AJ80" i="1"/>
  <c r="AI80" i="1"/>
  <c r="AH80" i="1"/>
  <c r="AG80" i="1"/>
  <c r="AF80" i="1"/>
  <c r="AE80" i="1"/>
  <c r="AD80" i="1"/>
  <c r="AC80" i="1"/>
  <c r="AB80" i="1"/>
  <c r="AA80" i="1"/>
  <c r="Z80" i="1"/>
  <c r="Y80" i="1"/>
  <c r="X80" i="1"/>
  <c r="W80" i="1"/>
  <c r="V80" i="1"/>
  <c r="U80" i="1"/>
  <c r="T80" i="1"/>
  <c r="S80" i="1"/>
  <c r="R80" i="1"/>
  <c r="Q80" i="1"/>
  <c r="P80" i="1"/>
  <c r="O80" i="1"/>
  <c r="N80" i="1"/>
  <c r="M80" i="1"/>
  <c r="L80" i="1"/>
  <c r="K80" i="1"/>
  <c r="J80" i="1"/>
  <c r="I80" i="1"/>
  <c r="H80" i="1"/>
  <c r="G80" i="1"/>
  <c r="F80" i="1"/>
  <c r="E80" i="1"/>
  <c r="D80" i="1"/>
  <c r="C80" i="1"/>
  <c r="BZ89" i="1" l="1"/>
  <c r="BY89" i="1" s="1"/>
  <c r="BX89" i="1" s="1"/>
  <c r="BW89" i="1" s="1"/>
  <c r="BV89" i="1" s="1"/>
  <c r="BU89" i="1" s="1"/>
  <c r="BT89" i="1" s="1"/>
  <c r="BS85" i="1"/>
  <c r="BR85" i="1" s="1"/>
  <c r="BQ85" i="1" s="1"/>
  <c r="BP85" i="1" s="1"/>
  <c r="BO85" i="1" s="1"/>
  <c r="BN85" i="1" s="1"/>
  <c r="BM85" i="1" s="1"/>
  <c r="BL85" i="1" s="1"/>
  <c r="BK85" i="1" s="1"/>
  <c r="BJ85" i="1" s="1"/>
  <c r="BI85" i="1" s="1"/>
  <c r="BH85" i="1" s="1"/>
  <c r="BG85" i="1" s="1"/>
  <c r="BF85" i="1" s="1"/>
  <c r="BE85" i="1" s="1"/>
  <c r="BD85" i="1" s="1"/>
  <c r="BC85" i="1" s="1"/>
  <c r="BB85" i="1" s="1"/>
  <c r="BA85" i="1" s="1"/>
  <c r="AZ85" i="1" s="1"/>
  <c r="AY85" i="1" s="1"/>
  <c r="AX85" i="1" s="1"/>
  <c r="AW85" i="1" s="1"/>
  <c r="AV85" i="1" s="1"/>
  <c r="AU85" i="1" s="1"/>
  <c r="AT85" i="1" s="1"/>
  <c r="AS85" i="1" s="1"/>
  <c r="AR85" i="1" s="1"/>
  <c r="AQ85" i="1" s="1"/>
  <c r="AP85" i="1" s="1"/>
  <c r="AO85" i="1" s="1"/>
  <c r="AN85" i="1" s="1"/>
  <c r="AM85" i="1" s="1"/>
  <c r="AL85" i="1" s="1"/>
  <c r="AK85" i="1" s="1"/>
  <c r="AJ85" i="1" s="1"/>
  <c r="AI85" i="1" s="1"/>
  <c r="AH85" i="1" s="1"/>
  <c r="AG85" i="1" s="1"/>
  <c r="AF85" i="1" s="1"/>
  <c r="AE85" i="1" s="1"/>
  <c r="AD85" i="1" s="1"/>
  <c r="AC85" i="1" s="1"/>
  <c r="AB85" i="1" s="1"/>
  <c r="AA85" i="1" s="1"/>
  <c r="Z85" i="1" s="1"/>
  <c r="Y85" i="1" s="1"/>
  <c r="X85" i="1" s="1"/>
  <c r="W85" i="1" s="1"/>
  <c r="V85" i="1" s="1"/>
  <c r="U85" i="1" s="1"/>
  <c r="T85" i="1" s="1"/>
  <c r="S85" i="1" s="1"/>
  <c r="R85" i="1" s="1"/>
  <c r="Q85" i="1" s="1"/>
  <c r="P85" i="1" s="1"/>
  <c r="O85" i="1" s="1"/>
  <c r="N85" i="1" s="1"/>
  <c r="M85" i="1" s="1"/>
  <c r="L85" i="1" s="1"/>
  <c r="K85" i="1" s="1"/>
  <c r="J85" i="1" s="1"/>
  <c r="I85" i="1" s="1"/>
  <c r="H85" i="1" s="1"/>
  <c r="G85" i="1" s="1"/>
  <c r="F85" i="1" s="1"/>
  <c r="E85" i="1" s="1"/>
  <c r="D85" i="1" s="1"/>
  <c r="C85" i="1" s="1"/>
  <c r="CF66" i="1"/>
  <c r="CF71" i="1" s="1"/>
  <c r="CE66" i="1"/>
  <c r="CE71" i="1" s="1"/>
  <c r="CD66" i="1"/>
  <c r="CD71" i="1" s="1"/>
  <c r="CC66" i="1"/>
  <c r="CB66" i="1"/>
  <c r="CA66" i="1"/>
  <c r="BZ66" i="1"/>
  <c r="BY66" i="1"/>
  <c r="BX66" i="1"/>
  <c r="BW66" i="1"/>
  <c r="BV66" i="1"/>
  <c r="BU66" i="1"/>
  <c r="BT66" i="1"/>
  <c r="BS66" i="1"/>
  <c r="BR66" i="1"/>
  <c r="BQ66" i="1"/>
  <c r="BP66" i="1"/>
  <c r="BO66" i="1"/>
  <c r="BN66" i="1"/>
  <c r="BM66" i="1"/>
  <c r="BL66" i="1"/>
  <c r="BK66" i="1"/>
  <c r="BJ66" i="1"/>
  <c r="BI66" i="1"/>
  <c r="BH66" i="1"/>
  <c r="BG66" i="1"/>
  <c r="BF66" i="1"/>
  <c r="BE66" i="1"/>
  <c r="BD66" i="1"/>
  <c r="BC66" i="1"/>
  <c r="BB66"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D66" i="1"/>
  <c r="C66" i="1"/>
  <c r="CC71" i="1" l="1"/>
  <c r="CB71" i="1" s="1"/>
  <c r="CA71" i="1" s="1"/>
  <c r="BZ71" i="1" s="1"/>
  <c r="BY71" i="1" s="1"/>
  <c r="BX71" i="1" s="1"/>
  <c r="BW71" i="1" s="1"/>
  <c r="BV71" i="1" s="1"/>
  <c r="BU71" i="1" s="1"/>
  <c r="BT71" i="1" s="1"/>
  <c r="BS71" i="1" s="1"/>
  <c r="BR71" i="1" s="1"/>
  <c r="BQ71" i="1" s="1"/>
  <c r="BP71" i="1" s="1"/>
  <c r="BO71" i="1" s="1"/>
  <c r="BN71" i="1" s="1"/>
  <c r="BM71" i="1" s="1"/>
  <c r="BL71" i="1" s="1"/>
  <c r="BK71" i="1" s="1"/>
  <c r="BJ71" i="1" s="1"/>
  <c r="BI71" i="1" s="1"/>
  <c r="BH71" i="1" s="1"/>
  <c r="BG71" i="1" s="1"/>
  <c r="BF71" i="1" s="1"/>
  <c r="BE71" i="1" s="1"/>
  <c r="BD71" i="1" s="1"/>
  <c r="BC71" i="1" s="1"/>
  <c r="BB71" i="1" s="1"/>
  <c r="BA71" i="1" s="1"/>
  <c r="AZ71" i="1" s="1"/>
  <c r="AY71" i="1" s="1"/>
  <c r="AX71" i="1" s="1"/>
  <c r="AW71" i="1" s="1"/>
  <c r="AV71" i="1" s="1"/>
  <c r="AU71" i="1" s="1"/>
  <c r="AT71" i="1" s="1"/>
  <c r="AS71" i="1" s="1"/>
  <c r="AR71" i="1" s="1"/>
  <c r="AQ71" i="1" s="1"/>
  <c r="AP71" i="1" s="1"/>
  <c r="AO71" i="1" s="1"/>
  <c r="AN71" i="1" s="1"/>
  <c r="AM71" i="1" s="1"/>
  <c r="AL71" i="1" s="1"/>
  <c r="AK71" i="1" s="1"/>
  <c r="AJ71" i="1" s="1"/>
  <c r="AI71" i="1" s="1"/>
  <c r="AH71" i="1" s="1"/>
  <c r="AG71" i="1" s="1"/>
  <c r="AF71" i="1" s="1"/>
  <c r="AE71" i="1" s="1"/>
  <c r="AD71" i="1" s="1"/>
  <c r="AC71" i="1" s="1"/>
  <c r="AB71" i="1" s="1"/>
  <c r="AA71" i="1" s="1"/>
  <c r="Z71" i="1" s="1"/>
  <c r="Y71" i="1" s="1"/>
  <c r="X71" i="1" s="1"/>
  <c r="W71" i="1" s="1"/>
  <c r="V71" i="1" s="1"/>
  <c r="U71" i="1" s="1"/>
  <c r="T71" i="1" s="1"/>
  <c r="S71" i="1" s="1"/>
  <c r="R71" i="1" s="1"/>
  <c r="Q71" i="1" s="1"/>
  <c r="P71" i="1" s="1"/>
  <c r="O71" i="1" s="1"/>
  <c r="N71" i="1" s="1"/>
  <c r="M71" i="1" s="1"/>
  <c r="L71" i="1" s="1"/>
  <c r="K71" i="1" s="1"/>
  <c r="J71" i="1" s="1"/>
  <c r="I71" i="1" s="1"/>
  <c r="H71" i="1" s="1"/>
  <c r="G71" i="1" s="1"/>
  <c r="F71" i="1" s="1"/>
  <c r="E71" i="1" s="1"/>
  <c r="D71" i="1" s="1"/>
  <c r="C71" i="1" s="1"/>
  <c r="CD74" i="1"/>
  <c r="BS88" i="1"/>
  <c r="BR88" i="1" l="1"/>
  <c r="BQ88" i="1" s="1"/>
  <c r="BP88" i="1" s="1"/>
  <c r="BO88" i="1" s="1"/>
  <c r="BN88" i="1" s="1"/>
  <c r="BM88" i="1" s="1"/>
  <c r="BL88" i="1" s="1"/>
  <c r="BK88" i="1" s="1"/>
  <c r="BJ88" i="1" s="1"/>
  <c r="BI88" i="1" s="1"/>
  <c r="BH88" i="1" s="1"/>
  <c r="BG88" i="1" s="1"/>
  <c r="BF88" i="1" s="1"/>
  <c r="BE88" i="1" s="1"/>
  <c r="BD88" i="1" s="1"/>
  <c r="BC88" i="1" s="1"/>
  <c r="BB88" i="1" s="1"/>
  <c r="BA88" i="1" s="1"/>
  <c r="AZ88" i="1" s="1"/>
  <c r="AY88" i="1" s="1"/>
  <c r="AX88" i="1" s="1"/>
  <c r="AW88" i="1" s="1"/>
  <c r="AV88" i="1" s="1"/>
  <c r="AU88" i="1" s="1"/>
  <c r="AT88" i="1" s="1"/>
  <c r="AS88" i="1" s="1"/>
  <c r="AR88" i="1" s="1"/>
  <c r="AQ88" i="1" s="1"/>
  <c r="AP88" i="1" s="1"/>
  <c r="AO88" i="1" s="1"/>
  <c r="AN88" i="1" s="1"/>
  <c r="AM88" i="1" s="1"/>
  <c r="AL88" i="1" s="1"/>
  <c r="AK88" i="1" s="1"/>
  <c r="AJ88" i="1" s="1"/>
  <c r="AI88" i="1" s="1"/>
  <c r="AH88" i="1" s="1"/>
  <c r="AG88" i="1" s="1"/>
  <c r="AF88" i="1" s="1"/>
  <c r="AE88" i="1" s="1"/>
  <c r="AD88" i="1" s="1"/>
  <c r="AC88" i="1" s="1"/>
  <c r="AB88" i="1" s="1"/>
  <c r="AA88" i="1" s="1"/>
  <c r="Z88" i="1" s="1"/>
  <c r="Y88" i="1" s="1"/>
  <c r="X88" i="1" s="1"/>
  <c r="W88" i="1" s="1"/>
  <c r="V88" i="1" s="1"/>
  <c r="U88" i="1" s="1"/>
  <c r="T88" i="1" s="1"/>
  <c r="S88" i="1" s="1"/>
  <c r="R88" i="1" s="1"/>
  <c r="Q88" i="1" s="1"/>
  <c r="P88" i="1" s="1"/>
  <c r="O88" i="1" s="1"/>
  <c r="N88" i="1" s="1"/>
  <c r="M88" i="1" s="1"/>
  <c r="L88" i="1" s="1"/>
  <c r="K88" i="1" s="1"/>
  <c r="J88" i="1" s="1"/>
  <c r="I88" i="1" s="1"/>
  <c r="H88" i="1" s="1"/>
  <c r="G88" i="1" s="1"/>
  <c r="F88" i="1" s="1"/>
  <c r="E88" i="1" s="1"/>
  <c r="D88" i="1" s="1"/>
  <c r="C88" i="1" s="1"/>
  <c r="BS89" i="1"/>
  <c r="BR89" i="1" s="1"/>
  <c r="BQ89" i="1" s="1"/>
  <c r="BP89" i="1" s="1"/>
  <c r="BO89" i="1" s="1"/>
  <c r="BN89" i="1" s="1"/>
  <c r="BM89" i="1" s="1"/>
  <c r="BL89" i="1" s="1"/>
  <c r="BK89" i="1" s="1"/>
  <c r="BJ89" i="1" s="1"/>
  <c r="BI89" i="1" s="1"/>
  <c r="BH89" i="1" s="1"/>
  <c r="BG89" i="1" s="1"/>
  <c r="BF89" i="1" s="1"/>
  <c r="BE89" i="1" s="1"/>
  <c r="BD89" i="1" s="1"/>
  <c r="BC89" i="1" s="1"/>
  <c r="BB89" i="1" s="1"/>
  <c r="BA89" i="1" s="1"/>
  <c r="AZ89" i="1" s="1"/>
  <c r="AY89" i="1" s="1"/>
  <c r="AX89" i="1" s="1"/>
  <c r="AW89" i="1" s="1"/>
  <c r="AV89" i="1" s="1"/>
  <c r="AU89" i="1" s="1"/>
  <c r="AT89" i="1" s="1"/>
  <c r="AS89" i="1" s="1"/>
  <c r="AR89" i="1" s="1"/>
  <c r="AQ89" i="1" s="1"/>
  <c r="AP89" i="1" s="1"/>
  <c r="AO89" i="1" s="1"/>
  <c r="CC74" i="1"/>
  <c r="CB74" i="1" s="1"/>
  <c r="CA74" i="1" s="1"/>
  <c r="BZ74" i="1" s="1"/>
  <c r="BY74" i="1" s="1"/>
  <c r="BX74" i="1" s="1"/>
  <c r="BW74" i="1" s="1"/>
  <c r="BV74" i="1" s="1"/>
  <c r="BU74" i="1" s="1"/>
  <c r="BT74" i="1" s="1"/>
  <c r="BS74" i="1" s="1"/>
  <c r="BR74" i="1" s="1"/>
  <c r="BQ74" i="1" s="1"/>
  <c r="BP74" i="1" s="1"/>
  <c r="BO74" i="1" s="1"/>
  <c r="BN74" i="1" s="1"/>
  <c r="BM74" i="1" s="1"/>
  <c r="BL74" i="1" s="1"/>
  <c r="BK74" i="1" s="1"/>
  <c r="BJ74" i="1" s="1"/>
  <c r="BI74" i="1" s="1"/>
  <c r="BH74" i="1" s="1"/>
  <c r="BG74" i="1" s="1"/>
  <c r="BF74" i="1" s="1"/>
  <c r="BE74" i="1" s="1"/>
  <c r="BD74" i="1" s="1"/>
  <c r="BC74" i="1" s="1"/>
  <c r="BB74" i="1" s="1"/>
  <c r="BA74" i="1" s="1"/>
  <c r="AZ74" i="1" s="1"/>
  <c r="AY74" i="1" s="1"/>
  <c r="AX74" i="1" s="1"/>
  <c r="AW74" i="1" s="1"/>
  <c r="AV74" i="1" s="1"/>
  <c r="AU74" i="1" s="1"/>
  <c r="AT74" i="1" s="1"/>
  <c r="AS74" i="1" s="1"/>
  <c r="AR74" i="1" s="1"/>
  <c r="AQ74" i="1" s="1"/>
  <c r="AP74" i="1" s="1"/>
  <c r="AO74" i="1" s="1"/>
  <c r="AN74" i="1" s="1"/>
  <c r="AM74" i="1" s="1"/>
  <c r="AL74" i="1" s="1"/>
  <c r="AK74" i="1" s="1"/>
  <c r="AJ74" i="1" s="1"/>
  <c r="AI74" i="1" s="1"/>
  <c r="AH74" i="1" s="1"/>
  <c r="AG74" i="1" s="1"/>
  <c r="AF74" i="1" s="1"/>
  <c r="AE74" i="1" s="1"/>
  <c r="AD74" i="1" s="1"/>
  <c r="AC74" i="1" s="1"/>
  <c r="AB74" i="1" s="1"/>
  <c r="AA74" i="1" s="1"/>
  <c r="Z74" i="1" s="1"/>
  <c r="Y74" i="1" s="1"/>
  <c r="X74" i="1" s="1"/>
  <c r="W74" i="1" s="1"/>
  <c r="V74" i="1" s="1"/>
  <c r="U74" i="1" s="1"/>
  <c r="T74" i="1" s="1"/>
  <c r="S74" i="1" s="1"/>
  <c r="R74" i="1" s="1"/>
  <c r="Q74" i="1" s="1"/>
  <c r="P74" i="1" s="1"/>
  <c r="O74" i="1" s="1"/>
  <c r="N74" i="1" s="1"/>
  <c r="M74" i="1" s="1"/>
  <c r="L74" i="1" s="1"/>
  <c r="K74" i="1" s="1"/>
  <c r="J74" i="1" s="1"/>
  <c r="I74" i="1" s="1"/>
  <c r="H74" i="1" s="1"/>
  <c r="G74" i="1" s="1"/>
  <c r="F74" i="1" s="1"/>
  <c r="E74" i="1" s="1"/>
  <c r="D74" i="1" s="1"/>
  <c r="C74" i="1" s="1"/>
  <c r="AN89" i="1" l="1"/>
  <c r="AM89" i="1" s="1"/>
  <c r="AL89" i="1" s="1"/>
  <c r="AK89" i="1" s="1"/>
  <c r="AJ89" i="1" s="1"/>
  <c r="AI89" i="1" s="1"/>
  <c r="AH89" i="1" s="1"/>
  <c r="AG89" i="1" s="1"/>
  <c r="AF89" i="1" s="1"/>
  <c r="AE89" i="1" s="1"/>
  <c r="AD89" i="1" s="1"/>
  <c r="AC89" i="1" s="1"/>
  <c r="AB89" i="1" s="1"/>
  <c r="AA89" i="1" s="1"/>
  <c r="Z89" i="1" s="1"/>
  <c r="Y89" i="1" s="1"/>
  <c r="X89" i="1" s="1"/>
  <c r="W89" i="1" s="1"/>
  <c r="V89" i="1" s="1"/>
  <c r="U89" i="1" s="1"/>
  <c r="T89" i="1" s="1"/>
  <c r="S89" i="1" s="1"/>
  <c r="R89" i="1" s="1"/>
  <c r="Q89" i="1" s="1"/>
  <c r="P89" i="1" s="1"/>
  <c r="O89" i="1" s="1"/>
  <c r="N89" i="1" s="1"/>
  <c r="M89" i="1" s="1"/>
  <c r="L89" i="1" s="1"/>
  <c r="K89" i="1" s="1"/>
  <c r="J89" i="1" s="1"/>
  <c r="I89" i="1" s="1"/>
  <c r="H89" i="1" s="1"/>
  <c r="G89" i="1" s="1"/>
  <c r="F89" i="1" s="1"/>
  <c r="E89" i="1" s="1"/>
  <c r="D89" i="1" s="1"/>
  <c r="C89" i="1" s="1"/>
  <c r="CR59" i="1" l="1"/>
  <c r="CQ59" i="1"/>
  <c r="CP59" i="1"/>
  <c r="CO59" i="1"/>
  <c r="CN59" i="1"/>
  <c r="CM59" i="1"/>
  <c r="CL59" i="1"/>
  <c r="CK59" i="1"/>
  <c r="CJ59" i="1"/>
  <c r="CI59" i="1"/>
  <c r="CH59" i="1"/>
  <c r="CG59" i="1"/>
  <c r="CF59" i="1"/>
  <c r="CE59" i="1"/>
  <c r="CD59" i="1"/>
  <c r="CC59" i="1"/>
  <c r="CB59" i="1"/>
  <c r="CA59" i="1"/>
  <c r="BZ59" i="1"/>
  <c r="BY59" i="1"/>
  <c r="BX59" i="1"/>
  <c r="BW59" i="1"/>
  <c r="BV59" i="1"/>
  <c r="BU59" i="1"/>
  <c r="BT59" i="1"/>
  <c r="BS59" i="1"/>
  <c r="BR59" i="1"/>
  <c r="BQ59" i="1"/>
  <c r="BP59" i="1"/>
  <c r="BO59" i="1"/>
  <c r="BN59" i="1"/>
  <c r="BM59" i="1"/>
  <c r="BL59" i="1"/>
  <c r="BK59" i="1"/>
  <c r="BJ59" i="1"/>
  <c r="BI59" i="1"/>
  <c r="BH59" i="1"/>
  <c r="BG59" i="1"/>
  <c r="BF59" i="1"/>
  <c r="BE59" i="1"/>
  <c r="BD59" i="1"/>
  <c r="BC59" i="1"/>
  <c r="BB59" i="1"/>
  <c r="BA59" i="1"/>
  <c r="AZ59" i="1"/>
  <c r="AY59"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S59" i="1"/>
  <c r="R59" i="1"/>
  <c r="Q59" i="1"/>
  <c r="P59" i="1"/>
  <c r="O59" i="1"/>
  <c r="N59" i="1"/>
  <c r="M59" i="1"/>
  <c r="L59" i="1"/>
  <c r="K59" i="1"/>
  <c r="J59" i="1"/>
  <c r="I59" i="1"/>
  <c r="H59" i="1"/>
  <c r="G59" i="1"/>
  <c r="F59" i="1"/>
  <c r="E59" i="1"/>
  <c r="D59" i="1"/>
  <c r="C59" i="1"/>
  <c r="CR46" i="1" l="1"/>
  <c r="CR52" i="1" s="1"/>
  <c r="CQ46" i="1"/>
  <c r="CP46" i="1"/>
  <c r="CP52" i="1" s="1"/>
  <c r="CQ52" i="1" l="1"/>
  <c r="CQ60" i="1" s="1"/>
  <c r="CP60" i="1" s="1"/>
  <c r="CR60" i="1"/>
  <c r="CR61" i="1" s="1"/>
  <c r="CQ61" i="1" s="1"/>
  <c r="CO46" i="1"/>
  <c r="CO52" i="1" s="1"/>
  <c r="CN46" i="1"/>
  <c r="CN52" i="1" s="1"/>
  <c r="CO60" i="1" l="1"/>
  <c r="CP61" i="1"/>
  <c r="CN60" i="1"/>
  <c r="CM46" i="1"/>
  <c r="CM52" i="1" s="1"/>
  <c r="CL46" i="1"/>
  <c r="CL52" i="1" l="1"/>
  <c r="CM60" i="1"/>
  <c r="CO61" i="1"/>
  <c r="CN61" i="1" s="1"/>
  <c r="CM61" i="1" s="1"/>
  <c r="CK46" i="1"/>
  <c r="CK52" i="1" l="1"/>
  <c r="CL60" i="1"/>
  <c r="CL61" i="1" s="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C46" i="1"/>
  <c r="CJ52" i="1" l="1"/>
  <c r="CK60" i="1"/>
  <c r="CK61" i="1" s="1"/>
  <c r="CI52" i="1" l="1"/>
  <c r="CJ60" i="1"/>
  <c r="CJ61" i="1" s="1"/>
  <c r="CH52" i="1" l="1"/>
  <c r="CI60" i="1"/>
  <c r="CI61" i="1"/>
  <c r="CG52" i="1" l="1"/>
  <c r="CH60" i="1"/>
  <c r="CH61" i="1" s="1"/>
  <c r="CF52" i="1" l="1"/>
  <c r="CG60" i="1"/>
  <c r="CG61" i="1"/>
  <c r="CE52" i="1" l="1"/>
  <c r="CF60" i="1"/>
  <c r="CF61" i="1" s="1"/>
  <c r="CD52" i="1" l="1"/>
  <c r="CE60" i="1"/>
  <c r="CE61" i="1"/>
  <c r="CC52" i="1" l="1"/>
  <c r="CD60" i="1"/>
  <c r="CD61" i="1" s="1"/>
  <c r="CR38" i="1"/>
  <c r="CQ38" i="1"/>
  <c r="CP38" i="1"/>
  <c r="CO38" i="1"/>
  <c r="CN38" i="1"/>
  <c r="CM38" i="1"/>
  <c r="CL38" i="1"/>
  <c r="CK38" i="1"/>
  <c r="CJ38" i="1"/>
  <c r="CI38" i="1"/>
  <c r="CH38" i="1"/>
  <c r="CG38" i="1"/>
  <c r="CF38"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BD38" i="1"/>
  <c r="BC38" i="1"/>
  <c r="BB38"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V38" i="1"/>
  <c r="U38" i="1"/>
  <c r="T38" i="1"/>
  <c r="S38" i="1"/>
  <c r="R38" i="1"/>
  <c r="Q38" i="1"/>
  <c r="P38" i="1"/>
  <c r="O38" i="1"/>
  <c r="N38" i="1"/>
  <c r="M38" i="1"/>
  <c r="L38" i="1"/>
  <c r="K38" i="1"/>
  <c r="J38" i="1"/>
  <c r="I38" i="1"/>
  <c r="H38" i="1"/>
  <c r="G38" i="1"/>
  <c r="F38" i="1"/>
  <c r="E38" i="1"/>
  <c r="D38" i="1"/>
  <c r="C38" i="1"/>
  <c r="CB52" i="1" l="1"/>
  <c r="CC60" i="1"/>
  <c r="CC61" i="1" s="1"/>
  <c r="CR26" i="1"/>
  <c r="CR31" i="1" s="1"/>
  <c r="CQ26" i="1"/>
  <c r="CA52" i="1" l="1"/>
  <c r="CB60" i="1"/>
  <c r="CB61" i="1" s="1"/>
  <c r="CQ31" i="1"/>
  <c r="CP26" i="1"/>
  <c r="CO26" i="1"/>
  <c r="CO31" i="1" s="1"/>
  <c r="CN26" i="1"/>
  <c r="CN31" i="1" l="1"/>
  <c r="BZ52" i="1"/>
  <c r="CA60" i="1"/>
  <c r="CA61" i="1" s="1"/>
  <c r="CP31" i="1"/>
  <c r="CQ39" i="1"/>
  <c r="CP39" i="1" s="1"/>
  <c r="CO39" i="1" s="1"/>
  <c r="CM26" i="1"/>
  <c r="BY52" i="1" l="1"/>
  <c r="BZ60" i="1"/>
  <c r="BZ61" i="1" s="1"/>
  <c r="CM31" i="1"/>
  <c r="CN39" i="1"/>
  <c r="CL26" i="1"/>
  <c r="CL31" i="1" l="1"/>
  <c r="CM39" i="1"/>
  <c r="BX52" i="1"/>
  <c r="BY60" i="1"/>
  <c r="BY61" i="1" s="1"/>
  <c r="CK26" i="1"/>
  <c r="CJ26" i="1"/>
  <c r="CI26" i="1"/>
  <c r="BW52" i="1" l="1"/>
  <c r="BX60" i="1"/>
  <c r="BX61" i="1" s="1"/>
  <c r="CK31" i="1"/>
  <c r="CL39"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J26" i="1"/>
  <c r="I26" i="1"/>
  <c r="H26" i="1"/>
  <c r="G26" i="1"/>
  <c r="F26" i="1"/>
  <c r="E26" i="1"/>
  <c r="D26" i="1"/>
  <c r="C26" i="1"/>
  <c r="BV52" i="1" l="1"/>
  <c r="BU52" i="1" s="1"/>
  <c r="BT52" i="1" s="1"/>
  <c r="BS52" i="1" s="1"/>
  <c r="BR52" i="1" s="1"/>
  <c r="BQ52" i="1" s="1"/>
  <c r="BP52" i="1" s="1"/>
  <c r="BO52" i="1" s="1"/>
  <c r="BN52" i="1" s="1"/>
  <c r="BM52" i="1" s="1"/>
  <c r="BL52" i="1" s="1"/>
  <c r="BK52" i="1" s="1"/>
  <c r="BJ52" i="1" s="1"/>
  <c r="BI52" i="1" s="1"/>
  <c r="BH52" i="1" s="1"/>
  <c r="BG52" i="1" s="1"/>
  <c r="BF52" i="1" s="1"/>
  <c r="BE52" i="1" s="1"/>
  <c r="BD52" i="1" s="1"/>
  <c r="BC52" i="1" s="1"/>
  <c r="BB52" i="1" s="1"/>
  <c r="BA52" i="1" s="1"/>
  <c r="AZ52" i="1" s="1"/>
  <c r="AY52" i="1" s="1"/>
  <c r="AX52" i="1" s="1"/>
  <c r="AW52" i="1" s="1"/>
  <c r="AV52" i="1" s="1"/>
  <c r="AU52" i="1" s="1"/>
  <c r="AT52" i="1" s="1"/>
  <c r="AS52" i="1" s="1"/>
  <c r="AR52" i="1" s="1"/>
  <c r="AQ52" i="1" s="1"/>
  <c r="AP52" i="1" s="1"/>
  <c r="AO52" i="1" s="1"/>
  <c r="AN52" i="1" s="1"/>
  <c r="AM52" i="1" s="1"/>
  <c r="AL52" i="1" s="1"/>
  <c r="AK52" i="1" s="1"/>
  <c r="AJ52" i="1" s="1"/>
  <c r="AI52" i="1" s="1"/>
  <c r="AH52" i="1" s="1"/>
  <c r="AG52" i="1" s="1"/>
  <c r="AF52" i="1" s="1"/>
  <c r="AE52" i="1" s="1"/>
  <c r="AD52" i="1" s="1"/>
  <c r="AC52" i="1" s="1"/>
  <c r="AB52" i="1" s="1"/>
  <c r="AA52" i="1" s="1"/>
  <c r="Z52" i="1" s="1"/>
  <c r="Y52" i="1" s="1"/>
  <c r="X52" i="1" s="1"/>
  <c r="W52" i="1" s="1"/>
  <c r="V52" i="1" s="1"/>
  <c r="U52" i="1" s="1"/>
  <c r="T52" i="1" s="1"/>
  <c r="S52" i="1" s="1"/>
  <c r="R52" i="1" s="1"/>
  <c r="Q52" i="1" s="1"/>
  <c r="P52" i="1" s="1"/>
  <c r="O52" i="1" s="1"/>
  <c r="N52" i="1" s="1"/>
  <c r="M52" i="1" s="1"/>
  <c r="L52" i="1" s="1"/>
  <c r="K52" i="1" s="1"/>
  <c r="J52" i="1" s="1"/>
  <c r="I52" i="1" s="1"/>
  <c r="H52" i="1" s="1"/>
  <c r="G52" i="1" s="1"/>
  <c r="F52" i="1" s="1"/>
  <c r="E52" i="1" s="1"/>
  <c r="D52" i="1" s="1"/>
  <c r="C52" i="1" s="1"/>
  <c r="BW60" i="1"/>
  <c r="BV60" i="1" s="1"/>
  <c r="BU60" i="1" s="1"/>
  <c r="BT60" i="1" s="1"/>
  <c r="CJ31" i="1"/>
  <c r="CK39" i="1"/>
  <c r="BS60" i="1" l="1"/>
  <c r="BR60" i="1" s="1"/>
  <c r="BQ60" i="1" s="1"/>
  <c r="BP60" i="1" s="1"/>
  <c r="BO60" i="1" s="1"/>
  <c r="BN60" i="1" s="1"/>
  <c r="BM60" i="1" s="1"/>
  <c r="BL60" i="1" s="1"/>
  <c r="BK60" i="1" s="1"/>
  <c r="BJ60" i="1" s="1"/>
  <c r="BI60" i="1" s="1"/>
  <c r="BH60" i="1" s="1"/>
  <c r="BG60" i="1" s="1"/>
  <c r="BF60" i="1" s="1"/>
  <c r="BE60" i="1" s="1"/>
  <c r="BD60" i="1" s="1"/>
  <c r="BC60" i="1" s="1"/>
  <c r="BB60" i="1" s="1"/>
  <c r="BA60" i="1" s="1"/>
  <c r="AZ60" i="1" s="1"/>
  <c r="AY60" i="1" s="1"/>
  <c r="AX60" i="1" s="1"/>
  <c r="AW60" i="1" s="1"/>
  <c r="AV60" i="1" s="1"/>
  <c r="AU60" i="1" s="1"/>
  <c r="AT60" i="1" s="1"/>
  <c r="AS60" i="1" s="1"/>
  <c r="AR60" i="1" s="1"/>
  <c r="AQ60" i="1" s="1"/>
  <c r="AP60" i="1" s="1"/>
  <c r="AO60" i="1" s="1"/>
  <c r="AN60" i="1" s="1"/>
  <c r="AM60" i="1" s="1"/>
  <c r="AL60" i="1" s="1"/>
  <c r="AK60" i="1" s="1"/>
  <c r="AJ60" i="1" s="1"/>
  <c r="AI60" i="1" s="1"/>
  <c r="AH60" i="1" s="1"/>
  <c r="AG60" i="1" s="1"/>
  <c r="AF60" i="1" s="1"/>
  <c r="AE60" i="1" s="1"/>
  <c r="AD60" i="1" s="1"/>
  <c r="AC60" i="1" s="1"/>
  <c r="AB60" i="1" s="1"/>
  <c r="AA60" i="1" s="1"/>
  <c r="Z60" i="1" s="1"/>
  <c r="Y60" i="1" s="1"/>
  <c r="X60" i="1" s="1"/>
  <c r="W60" i="1" s="1"/>
  <c r="V60" i="1" s="1"/>
  <c r="U60" i="1" s="1"/>
  <c r="T60" i="1" s="1"/>
  <c r="S60" i="1" s="1"/>
  <c r="R60" i="1" s="1"/>
  <c r="Q60" i="1" s="1"/>
  <c r="P60" i="1" s="1"/>
  <c r="O60" i="1" s="1"/>
  <c r="N60" i="1" s="1"/>
  <c r="M60" i="1" s="1"/>
  <c r="L60" i="1" s="1"/>
  <c r="K60" i="1" s="1"/>
  <c r="J60" i="1" s="1"/>
  <c r="I60" i="1" s="1"/>
  <c r="H60" i="1" s="1"/>
  <c r="G60" i="1" s="1"/>
  <c r="F60" i="1" s="1"/>
  <c r="E60" i="1" s="1"/>
  <c r="D60" i="1" s="1"/>
  <c r="C60" i="1" s="1"/>
  <c r="CI31" i="1"/>
  <c r="CJ39" i="1"/>
  <c r="BW61" i="1"/>
  <c r="BV61" i="1" s="1"/>
  <c r="BU61" i="1" s="1"/>
  <c r="BT61" i="1" s="1"/>
  <c r="BS61" i="1" s="1"/>
  <c r="BR61" i="1" s="1"/>
  <c r="BQ61" i="1" s="1"/>
  <c r="BP61" i="1" s="1"/>
  <c r="BO61" i="1" s="1"/>
  <c r="BN61" i="1" s="1"/>
  <c r="BM61" i="1" s="1"/>
  <c r="BL61" i="1" s="1"/>
  <c r="BK61" i="1" s="1"/>
  <c r="BJ61" i="1" s="1"/>
  <c r="BI61" i="1" s="1"/>
  <c r="BH61" i="1" s="1"/>
  <c r="BG61" i="1" s="1"/>
  <c r="BF61" i="1" s="1"/>
  <c r="BE61" i="1" s="1"/>
  <c r="BD61" i="1" s="1"/>
  <c r="BC61" i="1" s="1"/>
  <c r="BB61" i="1" s="1"/>
  <c r="BA61" i="1" s="1"/>
  <c r="AZ61" i="1" s="1"/>
  <c r="AY61" i="1" s="1"/>
  <c r="AX61" i="1" s="1"/>
  <c r="AW61" i="1" s="1"/>
  <c r="AV61" i="1" s="1"/>
  <c r="AU61" i="1" s="1"/>
  <c r="AT61" i="1" s="1"/>
  <c r="AS61" i="1" s="1"/>
  <c r="AR61" i="1" s="1"/>
  <c r="AQ61" i="1" s="1"/>
  <c r="AP61" i="1" s="1"/>
  <c r="AO61" i="1" s="1"/>
  <c r="AN61" i="1" s="1"/>
  <c r="AM61" i="1" s="1"/>
  <c r="AL61" i="1" s="1"/>
  <c r="AK61" i="1" s="1"/>
  <c r="AJ61" i="1" s="1"/>
  <c r="AI61" i="1" s="1"/>
  <c r="AH61" i="1" s="1"/>
  <c r="AG61" i="1" s="1"/>
  <c r="AF61" i="1" s="1"/>
  <c r="AE61" i="1" s="1"/>
  <c r="AD61" i="1" s="1"/>
  <c r="AC61" i="1" s="1"/>
  <c r="AB61" i="1" s="1"/>
  <c r="AA61" i="1" s="1"/>
  <c r="Z61" i="1" s="1"/>
  <c r="Y61" i="1" s="1"/>
  <c r="X61" i="1" s="1"/>
  <c r="W61" i="1" s="1"/>
  <c r="V61" i="1" s="1"/>
  <c r="U61" i="1" s="1"/>
  <c r="T61" i="1" s="1"/>
  <c r="S61" i="1" s="1"/>
  <c r="R61" i="1" l="1"/>
  <c r="Q61" i="1" s="1"/>
  <c r="P61" i="1" s="1"/>
  <c r="O61" i="1" s="1"/>
  <c r="N61" i="1" s="1"/>
  <c r="M61" i="1" s="1"/>
  <c r="L61" i="1" s="1"/>
  <c r="K61" i="1" s="1"/>
  <c r="J61" i="1" s="1"/>
  <c r="I61" i="1" s="1"/>
  <c r="H61" i="1" s="1"/>
  <c r="G61" i="1" s="1"/>
  <c r="F61" i="1" s="1"/>
  <c r="E61" i="1" s="1"/>
  <c r="D61" i="1" s="1"/>
  <c r="C61" i="1" s="1"/>
  <c r="CH31" i="1"/>
  <c r="CI39" i="1"/>
  <c r="CG31" i="1" l="1"/>
  <c r="CH39" i="1"/>
  <c r="CF31" i="1" l="1"/>
  <c r="CG39" i="1"/>
  <c r="CE31" i="1" l="1"/>
  <c r="CF39" i="1"/>
  <c r="KB16" i="1"/>
  <c r="KA16" i="1"/>
  <c r="JZ16" i="1"/>
  <c r="JY16" i="1"/>
  <c r="JX16" i="1"/>
  <c r="JW16" i="1"/>
  <c r="JV16" i="1"/>
  <c r="JU16" i="1"/>
  <c r="JT16" i="1"/>
  <c r="JS16" i="1"/>
  <c r="JR16" i="1"/>
  <c r="JQ16" i="1"/>
  <c r="JP16" i="1"/>
  <c r="JO16" i="1"/>
  <c r="JN16" i="1"/>
  <c r="JM16" i="1"/>
  <c r="JL16" i="1"/>
  <c r="JK16" i="1"/>
  <c r="JJ16" i="1"/>
  <c r="JI16" i="1"/>
  <c r="JH16" i="1"/>
  <c r="JG16" i="1"/>
  <c r="JF16" i="1"/>
  <c r="JE16" i="1"/>
  <c r="JD16" i="1"/>
  <c r="JC16" i="1"/>
  <c r="JB16" i="1"/>
  <c r="JA16" i="1"/>
  <c r="IZ16" i="1"/>
  <c r="IY16" i="1"/>
  <c r="IX16" i="1"/>
  <c r="IW16" i="1"/>
  <c r="IV16" i="1"/>
  <c r="IU16" i="1"/>
  <c r="IT16" i="1"/>
  <c r="IS16" i="1"/>
  <c r="IR16" i="1"/>
  <c r="IQ16" i="1"/>
  <c r="IP16" i="1"/>
  <c r="IO16" i="1"/>
  <c r="IN16" i="1"/>
  <c r="IM16" i="1"/>
  <c r="IL16" i="1"/>
  <c r="IK16" i="1"/>
  <c r="IJ16" i="1"/>
  <c r="II16" i="1"/>
  <c r="IH16" i="1"/>
  <c r="IG16" i="1"/>
  <c r="IF16" i="1"/>
  <c r="IE16" i="1"/>
  <c r="ID16" i="1"/>
  <c r="IC16" i="1"/>
  <c r="IB16" i="1"/>
  <c r="IA16" i="1"/>
  <c r="HZ16" i="1"/>
  <c r="HY16" i="1"/>
  <c r="HX16" i="1"/>
  <c r="HW16" i="1"/>
  <c r="HV16" i="1"/>
  <c r="HU16" i="1"/>
  <c r="HT16" i="1"/>
  <c r="HS16" i="1"/>
  <c r="HR16" i="1"/>
  <c r="HQ16" i="1"/>
  <c r="HP16" i="1"/>
  <c r="HO16" i="1"/>
  <c r="HN16" i="1"/>
  <c r="HM16" i="1"/>
  <c r="HL16" i="1"/>
  <c r="HK16" i="1"/>
  <c r="HJ16" i="1"/>
  <c r="HI16" i="1"/>
  <c r="HH16" i="1"/>
  <c r="HG16" i="1"/>
  <c r="HF16" i="1"/>
  <c r="HE16" i="1"/>
  <c r="HD16" i="1"/>
  <c r="HC16" i="1"/>
  <c r="HB16" i="1"/>
  <c r="HA16" i="1"/>
  <c r="GZ16" i="1"/>
  <c r="GY16" i="1"/>
  <c r="GX16" i="1"/>
  <c r="GW16" i="1"/>
  <c r="GV16" i="1"/>
  <c r="GU16" i="1"/>
  <c r="GT16" i="1"/>
  <c r="GS16" i="1"/>
  <c r="GR16" i="1"/>
  <c r="GQ16" i="1"/>
  <c r="GP16" i="1"/>
  <c r="GO16" i="1"/>
  <c r="GN16" i="1"/>
  <c r="GM16" i="1"/>
  <c r="GL16" i="1"/>
  <c r="GK16" i="1"/>
  <c r="GJ16" i="1"/>
  <c r="GI16" i="1"/>
  <c r="GH16" i="1"/>
  <c r="GG16" i="1"/>
  <c r="GF16" i="1"/>
  <c r="GE16" i="1"/>
  <c r="GD16" i="1"/>
  <c r="GC16" i="1"/>
  <c r="GB16" i="1"/>
  <c r="GA16" i="1"/>
  <c r="FZ16" i="1"/>
  <c r="FY16" i="1"/>
  <c r="FX16" i="1"/>
  <c r="FW16" i="1"/>
  <c r="FV16" i="1"/>
  <c r="FU16" i="1"/>
  <c r="FT16" i="1"/>
  <c r="FS16" i="1"/>
  <c r="FR16" i="1"/>
  <c r="FQ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L16" i="1"/>
  <c r="EK16" i="1"/>
  <c r="EJ16" i="1"/>
  <c r="EI16" i="1"/>
  <c r="EH16" i="1"/>
  <c r="EG16" i="1"/>
  <c r="EF16" i="1"/>
  <c r="EE16" i="1"/>
  <c r="ED16" i="1"/>
  <c r="EC16" i="1"/>
  <c r="EB16" i="1"/>
  <c r="EA16" i="1"/>
  <c r="DZ16" i="1"/>
  <c r="DY16" i="1"/>
  <c r="DX16" i="1"/>
  <c r="DW16" i="1"/>
  <c r="DV16" i="1"/>
  <c r="DU16" i="1"/>
  <c r="DT16" i="1"/>
  <c r="DS16" i="1"/>
  <c r="DR16" i="1"/>
  <c r="DQ16" i="1"/>
  <c r="DP16" i="1"/>
  <c r="DO16" i="1"/>
  <c r="DN16" i="1"/>
  <c r="DM16" i="1"/>
  <c r="DL16" i="1"/>
  <c r="DK16" i="1"/>
  <c r="DJ16" i="1"/>
  <c r="DI16" i="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G16" i="1"/>
  <c r="F16" i="1"/>
  <c r="E16" i="1"/>
  <c r="D16" i="1"/>
  <c r="CD31" i="1" l="1"/>
  <c r="CE39" i="1"/>
  <c r="C16" i="1"/>
  <c r="KB8" i="1"/>
  <c r="KB17" i="1" s="1"/>
  <c r="KA8" i="1"/>
  <c r="JZ8" i="1"/>
  <c r="JZ17" i="1" s="1"/>
  <c r="KA17" i="1" l="1"/>
  <c r="KB21" i="1"/>
  <c r="KA21" i="1" s="1"/>
  <c r="JZ21" i="1" s="1"/>
  <c r="CC31" i="1"/>
  <c r="CD39" i="1"/>
  <c r="JY8" i="1"/>
  <c r="JY17" i="1" s="1"/>
  <c r="JX8" i="1"/>
  <c r="JW8" i="1"/>
  <c r="JV8" i="1"/>
  <c r="JU8" i="1"/>
  <c r="JT8" i="1"/>
  <c r="JS8" i="1"/>
  <c r="JR8" i="1"/>
  <c r="JR17" i="1" s="1"/>
  <c r="JQ8" i="1"/>
  <c r="JQ17" i="1" s="1"/>
  <c r="JP8" i="1"/>
  <c r="JP17" i="1" s="1"/>
  <c r="JO8" i="1"/>
  <c r="JO17" i="1" s="1"/>
  <c r="JN8" i="1"/>
  <c r="JN17" i="1" s="1"/>
  <c r="JN21" i="1" s="1"/>
  <c r="JM8" i="1"/>
  <c r="JM17" i="1" s="1"/>
  <c r="JL8" i="1"/>
  <c r="JL17" i="1" s="1"/>
  <c r="JL21" i="1" s="1"/>
  <c r="JK21" i="1" s="1"/>
  <c r="JK8" i="1"/>
  <c r="JK17" i="1" s="1"/>
  <c r="JJ8" i="1"/>
  <c r="JJ17" i="1" s="1"/>
  <c r="JJ21" i="1" s="1"/>
  <c r="JI8" i="1"/>
  <c r="JI17" i="1" s="1"/>
  <c r="JH8" i="1"/>
  <c r="JH17" i="1" s="1"/>
  <c r="JH21" i="1" s="1"/>
  <c r="JX17" i="1" l="1"/>
  <c r="JW17" i="1" s="1"/>
  <c r="JV17" i="1" s="1"/>
  <c r="JU17" i="1" s="1"/>
  <c r="JT17" i="1" s="1"/>
  <c r="JS17" i="1" s="1"/>
  <c r="JY21" i="1"/>
  <c r="JI21" i="1"/>
  <c r="CB31" i="1"/>
  <c r="CC39" i="1"/>
  <c r="JM21" i="1"/>
  <c r="JG8" i="1"/>
  <c r="JG17" i="1" s="1"/>
  <c r="JG21" i="1" s="1"/>
  <c r="JF8" i="1"/>
  <c r="JF17" i="1" s="1"/>
  <c r="JE8" i="1"/>
  <c r="JE17" i="1" s="1"/>
  <c r="JD8" i="1"/>
  <c r="JD17" i="1" s="1"/>
  <c r="JC8" i="1"/>
  <c r="JC17" i="1" s="1"/>
  <c r="JB8" i="1"/>
  <c r="JB17" i="1" s="1"/>
  <c r="JA8" i="1"/>
  <c r="JA17" i="1" s="1"/>
  <c r="IZ8" i="1"/>
  <c r="IZ17" i="1" s="1"/>
  <c r="IY8" i="1"/>
  <c r="IY17" i="1" s="1"/>
  <c r="IX8" i="1"/>
  <c r="IX17" i="1" s="1"/>
  <c r="IW8" i="1"/>
  <c r="IW17" i="1" s="1"/>
  <c r="IV8" i="1"/>
  <c r="IV17" i="1" s="1"/>
  <c r="IU8" i="1"/>
  <c r="IU17" i="1" s="1"/>
  <c r="IT8" i="1"/>
  <c r="IS8" i="1"/>
  <c r="IS17" i="1" s="1"/>
  <c r="IR8" i="1"/>
  <c r="IQ8" i="1"/>
  <c r="IQ17" i="1" s="1"/>
  <c r="IP8" i="1"/>
  <c r="IO8" i="1"/>
  <c r="IO17" i="1" s="1"/>
  <c r="IN17" i="1" s="1"/>
  <c r="IN21" i="1" s="1"/>
  <c r="IN8" i="1"/>
  <c r="IM8" i="1"/>
  <c r="IM17" i="1" s="1"/>
  <c r="IL8" i="1"/>
  <c r="IK8" i="1"/>
  <c r="IK17" i="1" s="1"/>
  <c r="IJ8" i="1"/>
  <c r="II8" i="1"/>
  <c r="II17" i="1" s="1"/>
  <c r="IH8" i="1"/>
  <c r="IG8" i="1"/>
  <c r="IG17" i="1" s="1"/>
  <c r="IF17" i="1" s="1"/>
  <c r="IF21" i="1" s="1"/>
  <c r="IF8" i="1"/>
  <c r="IE8" i="1"/>
  <c r="IE17" i="1" s="1"/>
  <c r="ID8" i="1"/>
  <c r="IC8" i="1"/>
  <c r="IC17" i="1" s="1"/>
  <c r="IB8" i="1"/>
  <c r="IA8" i="1"/>
  <c r="IA17" i="1" s="1"/>
  <c r="HZ8" i="1"/>
  <c r="HY8" i="1"/>
  <c r="HY17" i="1" s="1"/>
  <c r="HX17" i="1" s="1"/>
  <c r="HX21" i="1" s="1"/>
  <c r="HX8" i="1"/>
  <c r="HW8" i="1"/>
  <c r="HW17" i="1" s="1"/>
  <c r="HV8" i="1"/>
  <c r="HU8" i="1"/>
  <c r="HU17" i="1" s="1"/>
  <c r="HT8" i="1"/>
  <c r="HS8" i="1"/>
  <c r="HS17" i="1" s="1"/>
  <c r="HR8" i="1"/>
  <c r="HQ8" i="1"/>
  <c r="HQ17" i="1" s="1"/>
  <c r="HP17" i="1" s="1"/>
  <c r="HP21" i="1" s="1"/>
  <c r="HP8" i="1"/>
  <c r="HO8" i="1"/>
  <c r="HO17" i="1" s="1"/>
  <c r="HN8" i="1"/>
  <c r="HM8" i="1"/>
  <c r="HM17" i="1" s="1"/>
  <c r="HL8" i="1"/>
  <c r="HK8" i="1"/>
  <c r="HK17" i="1" s="1"/>
  <c r="HJ8" i="1"/>
  <c r="HI8" i="1"/>
  <c r="HI17" i="1" s="1"/>
  <c r="HH17" i="1" s="1"/>
  <c r="HH21" i="1" s="1"/>
  <c r="HH8" i="1"/>
  <c r="HG8" i="1"/>
  <c r="HG17" i="1" s="1"/>
  <c r="HF8" i="1"/>
  <c r="HE8" i="1"/>
  <c r="HE17" i="1" s="1"/>
  <c r="HD8" i="1"/>
  <c r="HC8" i="1"/>
  <c r="HC17" i="1" s="1"/>
  <c r="HB8" i="1"/>
  <c r="HA8" i="1"/>
  <c r="HA17" i="1" s="1"/>
  <c r="GZ17" i="1" s="1"/>
  <c r="GZ21" i="1" s="1"/>
  <c r="GZ8" i="1"/>
  <c r="GY8" i="1"/>
  <c r="GY17" i="1" s="1"/>
  <c r="GX8" i="1"/>
  <c r="GW8" i="1"/>
  <c r="GW17" i="1" s="1"/>
  <c r="GV8" i="1"/>
  <c r="GU8" i="1"/>
  <c r="GU17" i="1" s="1"/>
  <c r="GT8" i="1"/>
  <c r="GS8" i="1"/>
  <c r="GS17" i="1" s="1"/>
  <c r="GR17" i="1" s="1"/>
  <c r="GR21" i="1" s="1"/>
  <c r="GR8" i="1"/>
  <c r="GQ8" i="1"/>
  <c r="GQ17" i="1" s="1"/>
  <c r="GP8" i="1"/>
  <c r="GO8" i="1"/>
  <c r="GO17" i="1" s="1"/>
  <c r="GN8" i="1"/>
  <c r="GM8" i="1"/>
  <c r="GM17" i="1" s="1"/>
  <c r="GL8" i="1"/>
  <c r="GK8" i="1"/>
  <c r="GK17" i="1" s="1"/>
  <c r="GJ17" i="1" s="1"/>
  <c r="GJ21" i="1" s="1"/>
  <c r="GJ8" i="1"/>
  <c r="GI8" i="1"/>
  <c r="GI17" i="1" s="1"/>
  <c r="GH8" i="1"/>
  <c r="GG8" i="1"/>
  <c r="GG17" i="1" s="1"/>
  <c r="GF8" i="1"/>
  <c r="GE8" i="1"/>
  <c r="GE17" i="1" s="1"/>
  <c r="GD8" i="1"/>
  <c r="GC8" i="1"/>
  <c r="GC17" i="1" s="1"/>
  <c r="GB17" i="1" s="1"/>
  <c r="GB21" i="1" s="1"/>
  <c r="GB8" i="1"/>
  <c r="GA8" i="1"/>
  <c r="GA17" i="1" s="1"/>
  <c r="FZ8" i="1"/>
  <c r="FY8" i="1"/>
  <c r="FY17" i="1" s="1"/>
  <c r="FX8" i="1"/>
  <c r="FW8" i="1"/>
  <c r="FW17" i="1" s="1"/>
  <c r="FV8" i="1"/>
  <c r="FU8" i="1"/>
  <c r="FU17" i="1" s="1"/>
  <c r="FT17" i="1" s="1"/>
  <c r="FT21" i="1" s="1"/>
  <c r="FT8" i="1"/>
  <c r="FS8" i="1"/>
  <c r="FS17" i="1" s="1"/>
  <c r="FR8" i="1"/>
  <c r="FQ8" i="1"/>
  <c r="FQ17" i="1" s="1"/>
  <c r="FP8" i="1"/>
  <c r="FO8" i="1"/>
  <c r="FO17" i="1" s="1"/>
  <c r="FN8" i="1"/>
  <c r="FM8" i="1"/>
  <c r="FM17" i="1" s="1"/>
  <c r="FL17" i="1" s="1"/>
  <c r="FL21" i="1" s="1"/>
  <c r="FL8" i="1"/>
  <c r="FK8" i="1"/>
  <c r="FK17" i="1" s="1"/>
  <c r="FJ8" i="1"/>
  <c r="FI8" i="1"/>
  <c r="FI17" i="1" s="1"/>
  <c r="FH8" i="1"/>
  <c r="FG8" i="1"/>
  <c r="FG17" i="1" s="1"/>
  <c r="FF8" i="1"/>
  <c r="FE8" i="1"/>
  <c r="FE17" i="1" s="1"/>
  <c r="FD17" i="1" s="1"/>
  <c r="FD21" i="1" s="1"/>
  <c r="FD8" i="1"/>
  <c r="FC8" i="1"/>
  <c r="FC17" i="1" s="1"/>
  <c r="FB8" i="1"/>
  <c r="FA8" i="1"/>
  <c r="FA17" i="1" s="1"/>
  <c r="EZ8" i="1"/>
  <c r="EY8" i="1"/>
  <c r="EY17" i="1" s="1"/>
  <c r="EX8" i="1"/>
  <c r="EW8" i="1"/>
  <c r="EW17" i="1" s="1"/>
  <c r="EV17" i="1" s="1"/>
  <c r="EV21" i="1" s="1"/>
  <c r="EV8" i="1"/>
  <c r="EU8" i="1"/>
  <c r="EU17" i="1" s="1"/>
  <c r="ET8" i="1"/>
  <c r="ES8" i="1"/>
  <c r="ES17" i="1" s="1"/>
  <c r="ER8" i="1"/>
  <c r="EQ8" i="1"/>
  <c r="EQ17" i="1" s="1"/>
  <c r="EP8" i="1"/>
  <c r="EO8" i="1"/>
  <c r="EO17" i="1" s="1"/>
  <c r="EN17" i="1" s="1"/>
  <c r="EN21" i="1" s="1"/>
  <c r="EN8" i="1"/>
  <c r="EM8" i="1"/>
  <c r="EM17" i="1" s="1"/>
  <c r="EL8" i="1"/>
  <c r="EK8" i="1"/>
  <c r="EK17" i="1" s="1"/>
  <c r="EJ8" i="1"/>
  <c r="EI8" i="1"/>
  <c r="EI17" i="1" s="1"/>
  <c r="EH8" i="1"/>
  <c r="EG8" i="1"/>
  <c r="EG17" i="1" s="1"/>
  <c r="EF17" i="1" s="1"/>
  <c r="EF21" i="1" s="1"/>
  <c r="EF8" i="1"/>
  <c r="EE8" i="1"/>
  <c r="EE17" i="1" s="1"/>
  <c r="EE21" i="1" s="1"/>
  <c r="ED8" i="1"/>
  <c r="ED17" i="1" s="1"/>
  <c r="EC17" i="1" s="1"/>
  <c r="EC21" i="1" s="1"/>
  <c r="EC8" i="1"/>
  <c r="EB8" i="1"/>
  <c r="EB17" i="1" s="1"/>
  <c r="EA8" i="1"/>
  <c r="DZ8" i="1"/>
  <c r="DZ17" i="1" s="1"/>
  <c r="DY17" i="1" s="1"/>
  <c r="DY21" i="1" s="1"/>
  <c r="DX21" i="1" s="1"/>
  <c r="DY8" i="1"/>
  <c r="DX8" i="1"/>
  <c r="DX17" i="1" s="1"/>
  <c r="DW8" i="1"/>
  <c r="DV8" i="1"/>
  <c r="DV17" i="1" s="1"/>
  <c r="DU17" i="1" s="1"/>
  <c r="DU21" i="1" s="1"/>
  <c r="DU8" i="1"/>
  <c r="DT8" i="1"/>
  <c r="DT17" i="1" s="1"/>
  <c r="DS8" i="1"/>
  <c r="DS17" i="1" s="1"/>
  <c r="DS21" i="1" s="1"/>
  <c r="DR8" i="1"/>
  <c r="DR17" i="1" s="1"/>
  <c r="DQ17" i="1" s="1"/>
  <c r="DQ21" i="1" s="1"/>
  <c r="DP21" i="1" s="1"/>
  <c r="DQ8" i="1"/>
  <c r="DP8" i="1"/>
  <c r="DP17" i="1" s="1"/>
  <c r="DO8" i="1"/>
  <c r="DN8" i="1"/>
  <c r="DN17" i="1" s="1"/>
  <c r="DM17" i="1" s="1"/>
  <c r="DM21" i="1" s="1"/>
  <c r="DM8" i="1"/>
  <c r="DL8" i="1"/>
  <c r="DL17" i="1" s="1"/>
  <c r="DK8" i="1"/>
  <c r="DJ8" i="1"/>
  <c r="DJ17" i="1" s="1"/>
  <c r="DI17" i="1" s="1"/>
  <c r="DI21" i="1" s="1"/>
  <c r="DH21" i="1" s="1"/>
  <c r="DI8" i="1"/>
  <c r="DH8" i="1"/>
  <c r="DH17" i="1" s="1"/>
  <c r="DG8" i="1"/>
  <c r="DG17" i="1" s="1"/>
  <c r="DG21" i="1" s="1"/>
  <c r="DF8" i="1"/>
  <c r="DF17" i="1" s="1"/>
  <c r="DE17" i="1" s="1"/>
  <c r="DE21" i="1" s="1"/>
  <c r="DE8" i="1"/>
  <c r="DD8" i="1"/>
  <c r="DD17" i="1" s="1"/>
  <c r="DC8" i="1"/>
  <c r="DB8" i="1"/>
  <c r="DB17" i="1" s="1"/>
  <c r="DA17" i="1" s="1"/>
  <c r="DA21" i="1" s="1"/>
  <c r="CZ21" i="1" s="1"/>
  <c r="DA8" i="1"/>
  <c r="CZ8" i="1"/>
  <c r="CZ17" i="1" s="1"/>
  <c r="CY8" i="1"/>
  <c r="CX8" i="1"/>
  <c r="CX17" i="1" s="1"/>
  <c r="CW17" i="1" s="1"/>
  <c r="CW21" i="1" s="1"/>
  <c r="CW8" i="1"/>
  <c r="CV8" i="1"/>
  <c r="CV17" i="1" s="1"/>
  <c r="CU8" i="1"/>
  <c r="CU17" i="1" s="1"/>
  <c r="CU21" i="1" s="1"/>
  <c r="CT8" i="1"/>
  <c r="CT17" i="1" s="1"/>
  <c r="CS17" i="1" s="1"/>
  <c r="CS21" i="1" s="1"/>
  <c r="CR21" i="1" s="1"/>
  <c r="CS8" i="1"/>
  <c r="CR8" i="1"/>
  <c r="CR17" i="1" s="1"/>
  <c r="CQ8" i="1"/>
  <c r="CP8" i="1"/>
  <c r="CP17" i="1" s="1"/>
  <c r="CO17" i="1" s="1"/>
  <c r="CO21" i="1" s="1"/>
  <c r="CO8" i="1"/>
  <c r="CN8" i="1"/>
  <c r="CN17" i="1" s="1"/>
  <c r="CM8" i="1"/>
  <c r="CL8" i="1"/>
  <c r="CL17" i="1" s="1"/>
  <c r="CK17" i="1" s="1"/>
  <c r="CK21" i="1" s="1"/>
  <c r="CJ21" i="1" s="1"/>
  <c r="CI21" i="1" s="1"/>
  <c r="CK8" i="1"/>
  <c r="CJ8" i="1"/>
  <c r="CJ17" i="1" s="1"/>
  <c r="CI8" i="1"/>
  <c r="CI17" i="1" s="1"/>
  <c r="CH8" i="1"/>
  <c r="CH17" i="1" s="1"/>
  <c r="CG17" i="1" s="1"/>
  <c r="CG21" i="1" s="1"/>
  <c r="CG8" i="1"/>
  <c r="CF8" i="1"/>
  <c r="CF17" i="1" s="1"/>
  <c r="CE8" i="1"/>
  <c r="CD8" i="1"/>
  <c r="CD17" i="1" s="1"/>
  <c r="CC17" i="1" s="1"/>
  <c r="CC21" i="1" s="1"/>
  <c r="CB21" i="1" s="1"/>
  <c r="CC8" i="1"/>
  <c r="CB8" i="1"/>
  <c r="CB17" i="1" s="1"/>
  <c r="CA8" i="1"/>
  <c r="BZ8" i="1"/>
  <c r="BZ17" i="1" s="1"/>
  <c r="BY17" i="1" s="1"/>
  <c r="BY21" i="1" s="1"/>
  <c r="BY8" i="1"/>
  <c r="BX8" i="1"/>
  <c r="BX17" i="1" s="1"/>
  <c r="BW8" i="1"/>
  <c r="BW17" i="1" s="1"/>
  <c r="BW21" i="1" s="1"/>
  <c r="BV8" i="1"/>
  <c r="BV17" i="1" s="1"/>
  <c r="BU17" i="1" s="1"/>
  <c r="BU21" i="1" s="1"/>
  <c r="BT21" i="1" s="1"/>
  <c r="BU8" i="1"/>
  <c r="BT8" i="1"/>
  <c r="BT17" i="1" s="1"/>
  <c r="BS8" i="1"/>
  <c r="BR8" i="1"/>
  <c r="BR17" i="1" s="1"/>
  <c r="BQ17" i="1" s="1"/>
  <c r="BQ21" i="1" s="1"/>
  <c r="BQ8" i="1"/>
  <c r="BP8" i="1"/>
  <c r="BP17" i="1" s="1"/>
  <c r="BO8" i="1"/>
  <c r="BN8" i="1"/>
  <c r="BN17" i="1" s="1"/>
  <c r="BM17" i="1" s="1"/>
  <c r="BM21" i="1" s="1"/>
  <c r="BL21" i="1" s="1"/>
  <c r="BM8" i="1"/>
  <c r="BL8" i="1"/>
  <c r="BL17" i="1" s="1"/>
  <c r="BK8" i="1"/>
  <c r="BK17" i="1" s="1"/>
  <c r="BK21" i="1" s="1"/>
  <c r="BJ8" i="1"/>
  <c r="BJ17" i="1" s="1"/>
  <c r="BI17" i="1" s="1"/>
  <c r="BI21" i="1" s="1"/>
  <c r="BI8" i="1"/>
  <c r="BH8" i="1"/>
  <c r="BH17" i="1" s="1"/>
  <c r="BG8" i="1"/>
  <c r="BF8" i="1"/>
  <c r="BF17" i="1" s="1"/>
  <c r="BE17" i="1" s="1"/>
  <c r="BE21" i="1" s="1"/>
  <c r="BD21" i="1" s="1"/>
  <c r="BE8" i="1"/>
  <c r="BD8" i="1"/>
  <c r="BD17" i="1" s="1"/>
  <c r="BC8" i="1"/>
  <c r="BB8" i="1"/>
  <c r="BB17" i="1" s="1"/>
  <c r="BA8" i="1"/>
  <c r="BA17" i="1" s="1"/>
  <c r="AZ8" i="1"/>
  <c r="AZ17" i="1" s="1"/>
  <c r="AY8" i="1"/>
  <c r="AY17" i="1" s="1"/>
  <c r="AX8" i="1"/>
  <c r="AX17" i="1" s="1"/>
  <c r="AW8" i="1"/>
  <c r="AW17" i="1" s="1"/>
  <c r="AV8" i="1"/>
  <c r="AV17" i="1" s="1"/>
  <c r="AU8" i="1"/>
  <c r="AT8" i="1"/>
  <c r="AT17" i="1" s="1"/>
  <c r="AS8" i="1"/>
  <c r="AS17" i="1" s="1"/>
  <c r="AR8" i="1"/>
  <c r="AR17" i="1" s="1"/>
  <c r="AQ8" i="1"/>
  <c r="AP8" i="1"/>
  <c r="AP17" i="1" s="1"/>
  <c r="AO8" i="1"/>
  <c r="AO17" i="1" s="1"/>
  <c r="AN8" i="1"/>
  <c r="AN17" i="1" s="1"/>
  <c r="AM8" i="1"/>
  <c r="AM17" i="1" s="1"/>
  <c r="AL8" i="1"/>
  <c r="AL17" i="1" s="1"/>
  <c r="AK8" i="1"/>
  <c r="AK17" i="1" s="1"/>
  <c r="AJ8" i="1"/>
  <c r="AJ17" i="1" s="1"/>
  <c r="AI8" i="1"/>
  <c r="AH8" i="1"/>
  <c r="AH17" i="1" s="1"/>
  <c r="AG8" i="1"/>
  <c r="AG17" i="1" s="1"/>
  <c r="AF8" i="1"/>
  <c r="AF17" i="1" s="1"/>
  <c r="AE8" i="1"/>
  <c r="AD8" i="1"/>
  <c r="AD17" i="1" s="1"/>
  <c r="AC8" i="1"/>
  <c r="AC17" i="1" s="1"/>
  <c r="AB8" i="1"/>
  <c r="AB17" i="1" s="1"/>
  <c r="AA8" i="1"/>
  <c r="AA17" i="1" s="1"/>
  <c r="Z8" i="1"/>
  <c r="Z17" i="1" s="1"/>
  <c r="Y8" i="1"/>
  <c r="Y17" i="1" s="1"/>
  <c r="X8" i="1"/>
  <c r="X17" i="1" s="1"/>
  <c r="W8" i="1"/>
  <c r="V8" i="1"/>
  <c r="V17" i="1" s="1"/>
  <c r="U8" i="1"/>
  <c r="U17" i="1" s="1"/>
  <c r="T8" i="1"/>
  <c r="T17" i="1" s="1"/>
  <c r="S8" i="1"/>
  <c r="R8" i="1"/>
  <c r="R17" i="1" s="1"/>
  <c r="Q8" i="1"/>
  <c r="Q17" i="1" s="1"/>
  <c r="P8" i="1"/>
  <c r="P17" i="1" s="1"/>
  <c r="O8" i="1"/>
  <c r="O17" i="1" s="1"/>
  <c r="O21" i="1" s="1"/>
  <c r="N8" i="1"/>
  <c r="N17" i="1" s="1"/>
  <c r="N21" i="1" s="1"/>
  <c r="M8" i="1"/>
  <c r="M17" i="1" s="1"/>
  <c r="M21" i="1" s="1"/>
  <c r="L8" i="1"/>
  <c r="L17" i="1" s="1"/>
  <c r="L21" i="1" s="1"/>
  <c r="K8" i="1"/>
  <c r="K17" i="1" s="1"/>
  <c r="K21" i="1" s="1"/>
  <c r="J8" i="1"/>
  <c r="J17" i="1" s="1"/>
  <c r="J21" i="1" s="1"/>
  <c r="I8" i="1"/>
  <c r="I17" i="1" s="1"/>
  <c r="I21" i="1" s="1"/>
  <c r="H8" i="1"/>
  <c r="H17" i="1" s="1"/>
  <c r="H21" i="1" s="1"/>
  <c r="G8" i="1"/>
  <c r="G17" i="1" s="1"/>
  <c r="F8" i="1"/>
  <c r="F17" i="1" s="1"/>
  <c r="F21" i="1" s="1"/>
  <c r="E8" i="1"/>
  <c r="E17" i="1" s="1"/>
  <c r="E21" i="1" s="1"/>
  <c r="D8" i="1"/>
  <c r="D17" i="1" s="1"/>
  <c r="D21" i="1" s="1"/>
  <c r="C8" i="1"/>
  <c r="C17" i="1" s="1"/>
  <c r="C21" i="1" s="1"/>
  <c r="EJ17" i="1" l="1"/>
  <c r="EJ21" i="1" s="1"/>
  <c r="ER17" i="1"/>
  <c r="ER21" i="1" s="1"/>
  <c r="EZ17" i="1"/>
  <c r="EZ21" i="1" s="1"/>
  <c r="FH17" i="1"/>
  <c r="FH21" i="1" s="1"/>
  <c r="FP17" i="1"/>
  <c r="FP21" i="1" s="1"/>
  <c r="FX17" i="1"/>
  <c r="FX21" i="1" s="1"/>
  <c r="GF17" i="1"/>
  <c r="GF21" i="1" s="1"/>
  <c r="GN17" i="1"/>
  <c r="GN21" i="1" s="1"/>
  <c r="GV17" i="1"/>
  <c r="GV21" i="1" s="1"/>
  <c r="HD17" i="1"/>
  <c r="HD21" i="1" s="1"/>
  <c r="HL17" i="1"/>
  <c r="HL21" i="1" s="1"/>
  <c r="HT17" i="1"/>
  <c r="HT21" i="1" s="1"/>
  <c r="IB17" i="1"/>
  <c r="IB21" i="1" s="1"/>
  <c r="IJ17" i="1"/>
  <c r="IJ21" i="1" s="1"/>
  <c r="IR17" i="1"/>
  <c r="IR21" i="1" s="1"/>
  <c r="BX21" i="1"/>
  <c r="CF21" i="1"/>
  <c r="CN21" i="1"/>
  <c r="CV21" i="1"/>
  <c r="DD21" i="1"/>
  <c r="DL21" i="1"/>
  <c r="DT21" i="1"/>
  <c r="EB21" i="1"/>
  <c r="BP21" i="1"/>
  <c r="JX21" i="1"/>
  <c r="JW21" i="1" s="1"/>
  <c r="JV21" i="1" s="1"/>
  <c r="JU21" i="1" s="1"/>
  <c r="JT21" i="1" s="1"/>
  <c r="JS21" i="1" s="1"/>
  <c r="JR21" i="1" s="1"/>
  <c r="JQ21" i="1" s="1"/>
  <c r="JP21" i="1" s="1"/>
  <c r="JO21" i="1" s="1"/>
  <c r="BH21" i="1"/>
  <c r="CH21" i="1"/>
  <c r="CA31" i="1"/>
  <c r="CB39" i="1"/>
  <c r="BJ21" i="1"/>
  <c r="CT21" i="1"/>
  <c r="DF21" i="1"/>
  <c r="EH17" i="1"/>
  <c r="EH21" i="1" s="1"/>
  <c r="EG21" i="1" s="1"/>
  <c r="EP17" i="1"/>
  <c r="EP21" i="1" s="1"/>
  <c r="EO21" i="1" s="1"/>
  <c r="EQ21" i="1"/>
  <c r="EX17" i="1"/>
  <c r="EX21" i="1" s="1"/>
  <c r="EW21" i="1" s="1"/>
  <c r="FF17" i="1"/>
  <c r="FF21" i="1" s="1"/>
  <c r="FE21" i="1" s="1"/>
  <c r="FN17" i="1"/>
  <c r="FN21" i="1" s="1"/>
  <c r="FM21" i="1" s="1"/>
  <c r="FO21" i="1"/>
  <c r="FR17" i="1"/>
  <c r="FR21" i="1" s="1"/>
  <c r="FQ21" i="1" s="1"/>
  <c r="FZ17" i="1"/>
  <c r="FZ21" i="1" s="1"/>
  <c r="FY21" i="1" s="1"/>
  <c r="GA21" i="1"/>
  <c r="GH17" i="1"/>
  <c r="GH21" i="1" s="1"/>
  <c r="GG21" i="1" s="1"/>
  <c r="GP17" i="1"/>
  <c r="GP21" i="1" s="1"/>
  <c r="GO21" i="1" s="1"/>
  <c r="GX17" i="1"/>
  <c r="GX21" i="1" s="1"/>
  <c r="GW21" i="1" s="1"/>
  <c r="GY21" i="1"/>
  <c r="HF17" i="1"/>
  <c r="HF21" i="1" s="1"/>
  <c r="HE21" i="1" s="1"/>
  <c r="HR17" i="1"/>
  <c r="HR21" i="1" s="1"/>
  <c r="HQ21" i="1" s="1"/>
  <c r="EI21" i="1"/>
  <c r="EM21" i="1"/>
  <c r="EU21" i="1"/>
  <c r="EY21" i="1"/>
  <c r="FG21" i="1"/>
  <c r="FK21" i="1"/>
  <c r="FS21" i="1"/>
  <c r="FW21" i="1"/>
  <c r="GE21" i="1"/>
  <c r="GI21" i="1"/>
  <c r="GQ21" i="1"/>
  <c r="GU21" i="1"/>
  <c r="HC21" i="1"/>
  <c r="HG21" i="1"/>
  <c r="HO21" i="1"/>
  <c r="HS21" i="1"/>
  <c r="IA21" i="1"/>
  <c r="IE21" i="1"/>
  <c r="IM21" i="1"/>
  <c r="IQ21" i="1"/>
  <c r="BV21" i="1"/>
  <c r="DR21" i="1"/>
  <c r="ED21" i="1"/>
  <c r="EL17" i="1"/>
  <c r="EL21" i="1" s="1"/>
  <c r="EK21" i="1" s="1"/>
  <c r="ET17" i="1"/>
  <c r="ET21" i="1" s="1"/>
  <c r="ES21" i="1" s="1"/>
  <c r="FB17" i="1"/>
  <c r="FB21" i="1" s="1"/>
  <c r="FA21" i="1" s="1"/>
  <c r="FC21" i="1"/>
  <c r="FJ17" i="1"/>
  <c r="FJ21" i="1" s="1"/>
  <c r="FI21" i="1" s="1"/>
  <c r="FV17" i="1"/>
  <c r="FV21" i="1" s="1"/>
  <c r="FU21" i="1" s="1"/>
  <c r="GD17" i="1"/>
  <c r="GD21" i="1" s="1"/>
  <c r="GC21" i="1" s="1"/>
  <c r="GL17" i="1"/>
  <c r="GL21" i="1" s="1"/>
  <c r="GK21" i="1" s="1"/>
  <c r="GM21" i="1"/>
  <c r="GT17" i="1"/>
  <c r="GT21" i="1" s="1"/>
  <c r="GS21" i="1" s="1"/>
  <c r="HB17" i="1"/>
  <c r="HB21" i="1" s="1"/>
  <c r="HA21" i="1" s="1"/>
  <c r="HJ17" i="1"/>
  <c r="HJ21" i="1" s="1"/>
  <c r="HI21" i="1" s="1"/>
  <c r="HK21" i="1"/>
  <c r="HN17" i="1"/>
  <c r="HN21" i="1" s="1"/>
  <c r="HM21" i="1" s="1"/>
  <c r="HV17" i="1"/>
  <c r="HV21" i="1" s="1"/>
  <c r="HU21" i="1" s="1"/>
  <c r="HW21" i="1"/>
  <c r="HZ17" i="1"/>
  <c r="HZ21" i="1" s="1"/>
  <c r="HY21" i="1" s="1"/>
  <c r="ID17" i="1"/>
  <c r="ID21" i="1" s="1"/>
  <c r="IC21" i="1" s="1"/>
  <c r="IH17" i="1"/>
  <c r="IH21" i="1" s="1"/>
  <c r="IG21" i="1" s="1"/>
  <c r="II21" i="1"/>
  <c r="IL17" i="1"/>
  <c r="IL21" i="1" s="1"/>
  <c r="IK21" i="1" s="1"/>
  <c r="IP17" i="1"/>
  <c r="IP21" i="1" s="1"/>
  <c r="IO21" i="1" s="1"/>
  <c r="IT17" i="1"/>
  <c r="IT21" i="1" s="1"/>
  <c r="IS21" i="1" s="1"/>
  <c r="IU21" i="1"/>
  <c r="JF21" i="1"/>
  <c r="JE21" i="1" s="1"/>
  <c r="JD21" i="1" s="1"/>
  <c r="JC21" i="1" s="1"/>
  <c r="JB21" i="1" s="1"/>
  <c r="JA21" i="1" s="1"/>
  <c r="IZ21" i="1" s="1"/>
  <c r="IY21" i="1" s="1"/>
  <c r="IX21" i="1" s="1"/>
  <c r="IW21" i="1" s="1"/>
  <c r="IV21" i="1" s="1"/>
  <c r="G21" i="1"/>
  <c r="S17" i="1"/>
  <c r="S21" i="1" s="1"/>
  <c r="R21" i="1" s="1"/>
  <c r="Q21" i="1" s="1"/>
  <c r="P21" i="1" s="1"/>
  <c r="W17" i="1"/>
  <c r="W21" i="1" s="1"/>
  <c r="V21" i="1" s="1"/>
  <c r="U21" i="1" s="1"/>
  <c r="T21" i="1" s="1"/>
  <c r="AE17" i="1"/>
  <c r="AE21" i="1" s="1"/>
  <c r="AD21" i="1" s="1"/>
  <c r="AC21" i="1" s="1"/>
  <c r="AB21" i="1" s="1"/>
  <c r="AA21" i="1" s="1"/>
  <c r="Z21" i="1" s="1"/>
  <c r="Y21" i="1" s="1"/>
  <c r="X21" i="1" s="1"/>
  <c r="AI17" i="1"/>
  <c r="AI21" i="1" s="1"/>
  <c r="AH21" i="1" s="1"/>
  <c r="AG21" i="1" s="1"/>
  <c r="AF21" i="1" s="1"/>
  <c r="AQ17" i="1"/>
  <c r="AQ21" i="1" s="1"/>
  <c r="AP21" i="1" s="1"/>
  <c r="AO21" i="1" s="1"/>
  <c r="AN21" i="1" s="1"/>
  <c r="AM21" i="1" s="1"/>
  <c r="AL21" i="1" s="1"/>
  <c r="AK21" i="1" s="1"/>
  <c r="AJ21" i="1" s="1"/>
  <c r="AU17" i="1"/>
  <c r="AU21" i="1" s="1"/>
  <c r="AT21" i="1" s="1"/>
  <c r="AS21" i="1" s="1"/>
  <c r="AR21" i="1" s="1"/>
  <c r="BC17" i="1"/>
  <c r="BC21" i="1" s="1"/>
  <c r="BB21" i="1" s="1"/>
  <c r="BA21" i="1" s="1"/>
  <c r="AZ21" i="1" s="1"/>
  <c r="AY21" i="1" s="1"/>
  <c r="AX21" i="1" s="1"/>
  <c r="AW21" i="1" s="1"/>
  <c r="AV21" i="1" s="1"/>
  <c r="BG17" i="1"/>
  <c r="BG21" i="1" s="1"/>
  <c r="BF21" i="1" s="1"/>
  <c r="BO17" i="1"/>
  <c r="BO21" i="1" s="1"/>
  <c r="BN21" i="1" s="1"/>
  <c r="BS17" i="1"/>
  <c r="BS21" i="1" s="1"/>
  <c r="BR21" i="1" s="1"/>
  <c r="CA17" i="1"/>
  <c r="CA21" i="1" s="1"/>
  <c r="BZ21" i="1" s="1"/>
  <c r="CE17" i="1"/>
  <c r="CE21" i="1" s="1"/>
  <c r="CD21" i="1" s="1"/>
  <c r="CM17" i="1"/>
  <c r="CM21" i="1" s="1"/>
  <c r="CL21" i="1" s="1"/>
  <c r="CQ17" i="1"/>
  <c r="CQ21" i="1" s="1"/>
  <c r="CP21" i="1" s="1"/>
  <c r="CY17" i="1"/>
  <c r="CY21" i="1" s="1"/>
  <c r="CX21" i="1" s="1"/>
  <c r="DC17" i="1"/>
  <c r="DC21" i="1" s="1"/>
  <c r="DB21" i="1" s="1"/>
  <c r="DK17" i="1"/>
  <c r="DK21" i="1" s="1"/>
  <c r="DJ21" i="1" s="1"/>
  <c r="DO17" i="1"/>
  <c r="DO21" i="1" s="1"/>
  <c r="DN21" i="1" s="1"/>
  <c r="DW17" i="1"/>
  <c r="DW21" i="1" s="1"/>
  <c r="DV21" i="1" s="1"/>
  <c r="EA17" i="1"/>
  <c r="EA21" i="1" s="1"/>
  <c r="DZ21" i="1" s="1"/>
  <c r="BZ31" i="1" l="1"/>
  <c r="CA39" i="1"/>
  <c r="BY31" i="1" l="1"/>
  <c r="BZ39" i="1"/>
  <c r="BX31" i="1" l="1"/>
  <c r="BY39" i="1"/>
  <c r="BW31" i="1" l="1"/>
  <c r="BX39" i="1"/>
  <c r="BV31" i="1" l="1"/>
  <c r="BU31" i="1" s="1"/>
  <c r="BT31" i="1" s="1"/>
  <c r="BS31" i="1" s="1"/>
  <c r="BR31" i="1" s="1"/>
  <c r="BQ31" i="1" s="1"/>
  <c r="BP31" i="1" s="1"/>
  <c r="BO31" i="1" s="1"/>
  <c r="BN31" i="1" s="1"/>
  <c r="BM31" i="1" s="1"/>
  <c r="BL31" i="1" s="1"/>
  <c r="BK31" i="1" s="1"/>
  <c r="BJ31" i="1" s="1"/>
  <c r="BI31" i="1" s="1"/>
  <c r="BH31" i="1" s="1"/>
  <c r="BG31" i="1" s="1"/>
  <c r="BF31" i="1" s="1"/>
  <c r="BE31" i="1" s="1"/>
  <c r="BD31" i="1" s="1"/>
  <c r="BC31" i="1" s="1"/>
  <c r="BB31" i="1" s="1"/>
  <c r="BA31" i="1" s="1"/>
  <c r="AZ31" i="1" s="1"/>
  <c r="AY31" i="1" s="1"/>
  <c r="AX31" i="1" s="1"/>
  <c r="AW31" i="1" s="1"/>
  <c r="AV31" i="1" s="1"/>
  <c r="AU31" i="1" s="1"/>
  <c r="AT31" i="1" s="1"/>
  <c r="AS31" i="1" s="1"/>
  <c r="AR31" i="1" s="1"/>
  <c r="AQ31" i="1" s="1"/>
  <c r="AP31" i="1" s="1"/>
  <c r="AO31" i="1" s="1"/>
  <c r="AN31" i="1" s="1"/>
  <c r="AM31" i="1" s="1"/>
  <c r="AL31" i="1" s="1"/>
  <c r="AK31" i="1" s="1"/>
  <c r="AJ31" i="1" s="1"/>
  <c r="AI31" i="1" s="1"/>
  <c r="AH31" i="1" s="1"/>
  <c r="AG31" i="1" s="1"/>
  <c r="AF31" i="1" s="1"/>
  <c r="AE31" i="1" s="1"/>
  <c r="AD31" i="1" s="1"/>
  <c r="AC31" i="1" s="1"/>
  <c r="AB31" i="1" s="1"/>
  <c r="AA31" i="1" s="1"/>
  <c r="Z31" i="1" s="1"/>
  <c r="Y31" i="1" s="1"/>
  <c r="X31" i="1" s="1"/>
  <c r="W31" i="1" s="1"/>
  <c r="V31" i="1" s="1"/>
  <c r="U31" i="1" s="1"/>
  <c r="T31" i="1" s="1"/>
  <c r="S31" i="1" s="1"/>
  <c r="R31" i="1" s="1"/>
  <c r="Q31" i="1" s="1"/>
  <c r="P31" i="1" s="1"/>
  <c r="O31" i="1" s="1"/>
  <c r="N31" i="1" s="1"/>
  <c r="M31" i="1" s="1"/>
  <c r="L31" i="1" s="1"/>
  <c r="K31" i="1" s="1"/>
  <c r="J31" i="1" s="1"/>
  <c r="I31" i="1" s="1"/>
  <c r="H31" i="1" s="1"/>
  <c r="G31" i="1" s="1"/>
  <c r="F31" i="1" s="1"/>
  <c r="E31" i="1" s="1"/>
  <c r="D31" i="1" s="1"/>
  <c r="C31" i="1" s="1"/>
  <c r="BW39" i="1"/>
  <c r="BV39" i="1" s="1"/>
  <c r="BU39" i="1" s="1"/>
  <c r="BT39" i="1" s="1"/>
  <c r="BS39" i="1" s="1"/>
  <c r="BR39" i="1" s="1"/>
  <c r="BQ39" i="1" s="1"/>
  <c r="BP39" i="1" s="1"/>
  <c r="BO39" i="1" s="1"/>
  <c r="BN39" i="1" s="1"/>
  <c r="BM39" i="1" s="1"/>
  <c r="BL39" i="1" s="1"/>
  <c r="BK39" i="1" s="1"/>
  <c r="BJ39" i="1" s="1"/>
  <c r="BI39" i="1" s="1"/>
  <c r="BH39" i="1" s="1"/>
  <c r="BG39" i="1" s="1"/>
  <c r="BF39" i="1" s="1"/>
  <c r="BE39" i="1" s="1"/>
  <c r="BD39" i="1" s="1"/>
  <c r="BC39" i="1" s="1"/>
  <c r="BB39" i="1" s="1"/>
  <c r="BA39" i="1" s="1"/>
  <c r="AZ39" i="1" s="1"/>
  <c r="AY39" i="1" s="1"/>
  <c r="AX39" i="1" s="1"/>
  <c r="AW39" i="1" s="1"/>
  <c r="AV39" i="1" s="1"/>
  <c r="AU39" i="1" s="1"/>
  <c r="AT39" i="1" s="1"/>
  <c r="AS39" i="1" s="1"/>
  <c r="AR39" i="1" s="1"/>
  <c r="AQ39" i="1" s="1"/>
  <c r="AP39" i="1" s="1"/>
  <c r="AO39" i="1" s="1"/>
  <c r="AN39" i="1" s="1"/>
  <c r="AM39" i="1" s="1"/>
  <c r="AL39" i="1" s="1"/>
  <c r="AK39" i="1" s="1"/>
  <c r="AJ39" i="1" s="1"/>
  <c r="AI39" i="1" s="1"/>
  <c r="AH39" i="1" s="1"/>
  <c r="AG39" i="1" s="1"/>
  <c r="AF39" i="1" s="1"/>
  <c r="AE39" i="1" s="1"/>
  <c r="AD39" i="1" s="1"/>
  <c r="AC39" i="1" s="1"/>
  <c r="AB39" i="1" s="1"/>
  <c r="AA39" i="1" s="1"/>
  <c r="Z39" i="1" s="1"/>
  <c r="Y39" i="1" s="1"/>
  <c r="X39" i="1" s="1"/>
  <c r="W39" i="1" s="1"/>
  <c r="V39" i="1" s="1"/>
  <c r="U39" i="1" s="1"/>
  <c r="T39" i="1" s="1"/>
  <c r="S39" i="1" s="1"/>
  <c r="R39" i="1" s="1"/>
  <c r="Q39" i="1" s="1"/>
  <c r="P39" i="1" s="1"/>
  <c r="O39" i="1" s="1"/>
  <c r="N39" i="1" s="1"/>
  <c r="M39" i="1" s="1"/>
  <c r="L39" i="1" s="1"/>
  <c r="K39" i="1" s="1"/>
  <c r="J39" i="1" s="1"/>
  <c r="I39" i="1" s="1"/>
  <c r="H39" i="1" s="1"/>
  <c r="G39" i="1" s="1"/>
  <c r="F39" i="1" s="1"/>
  <c r="E39" i="1" s="1"/>
  <c r="D39" i="1" s="1"/>
  <c r="C39" i="1" s="1"/>
  <c r="CR39" i="1" l="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R41" i="1"/>
  <c r="Q41" i="1"/>
  <c r="P41" i="1"/>
  <c r="O41" i="1"/>
  <c r="N41" i="1"/>
  <c r="M41" i="1"/>
  <c r="L41" i="1"/>
  <c r="K41" i="1"/>
  <c r="J41" i="1"/>
  <c r="I41" i="1"/>
  <c r="H41" i="1"/>
  <c r="G41" i="1"/>
  <c r="F41" i="1"/>
  <c r="E41" i="1"/>
  <c r="D41" i="1"/>
  <c r="C41" i="1"/>
  <c r="CF74" i="1"/>
  <c r="CF75" i="1" s="1"/>
  <c r="CE74" i="1"/>
  <c r="CE75" i="1"/>
  <c r="CD75" i="1"/>
  <c r="CC75" i="1"/>
  <c r="CB75" i="1"/>
  <c r="CA75" i="1"/>
  <c r="BZ75" i="1"/>
  <c r="BY75" i="1"/>
  <c r="BX75" i="1"/>
  <c r="BW75" i="1"/>
  <c r="BV75" i="1"/>
  <c r="BU75" i="1"/>
  <c r="BT75" i="1"/>
  <c r="BS75" i="1"/>
  <c r="BR75" i="1"/>
  <c r="BQ75" i="1"/>
  <c r="BP75" i="1"/>
  <c r="BO75" i="1"/>
  <c r="BN75" i="1"/>
  <c r="BM75" i="1"/>
  <c r="BL75" i="1"/>
  <c r="BK75" i="1"/>
  <c r="BJ75" i="1"/>
  <c r="BI75" i="1"/>
  <c r="BH75" i="1"/>
  <c r="BG75" i="1"/>
  <c r="BF75" i="1"/>
  <c r="BE75" i="1"/>
  <c r="BD75" i="1"/>
  <c r="BC75" i="1"/>
  <c r="BB75" i="1"/>
  <c r="BA75" i="1"/>
  <c r="AZ75" i="1"/>
  <c r="AY75"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S75" i="1"/>
  <c r="R75" i="1"/>
  <c r="Q75" i="1"/>
  <c r="P75" i="1"/>
  <c r="O75" i="1"/>
  <c r="N75" i="1"/>
  <c r="M75" i="1"/>
  <c r="L75" i="1"/>
  <c r="K75" i="1"/>
  <c r="J75" i="1"/>
  <c r="I75" i="1"/>
  <c r="H75" i="1"/>
  <c r="G75" i="1"/>
  <c r="F75" i="1"/>
  <c r="E75" i="1"/>
  <c r="D75" i="1"/>
  <c r="C75" i="1"/>
</calcChain>
</file>

<file path=xl/sharedStrings.xml><?xml version="1.0" encoding="utf-8"?>
<sst xmlns="http://schemas.openxmlformats.org/spreadsheetml/2006/main" count="2136" uniqueCount="54">
  <si>
    <t>Balance eléctrico peninsular (GWh)</t>
  </si>
  <si>
    <t>Hidráulica</t>
  </si>
  <si>
    <t>Nuclear</t>
  </si>
  <si>
    <t>Ciclo combinado</t>
  </si>
  <si>
    <t>Consumos generación</t>
  </si>
  <si>
    <t>Eólica</t>
  </si>
  <si>
    <t>Solar fotovoltaica</t>
  </si>
  <si>
    <t>Solar térmica</t>
  </si>
  <si>
    <t>Térmica renovable</t>
  </si>
  <si>
    <t>Térmica no renovable</t>
  </si>
  <si>
    <t>Régimen especial</t>
  </si>
  <si>
    <t>Generación neta</t>
  </si>
  <si>
    <t>Consumos en bombeo</t>
  </si>
  <si>
    <t>Demanda transporte (b.c.)</t>
  </si>
  <si>
    <t/>
  </si>
  <si>
    <t>Balance eléctrico Islas Baleares (MWh)</t>
  </si>
  <si>
    <t>Carbón</t>
  </si>
  <si>
    <t>Turbina de gas</t>
  </si>
  <si>
    <t>Turbina de  vapor</t>
  </si>
  <si>
    <t>Balance eléctrico Islas Canarias (MWh)</t>
  </si>
  <si>
    <t>Generación auxiliar</t>
  </si>
  <si>
    <t>-</t>
  </si>
  <si>
    <t>Balance eléctrico Ceuta (MWh)</t>
  </si>
  <si>
    <t>Balance eléctrico Melilla (MWh)</t>
  </si>
  <si>
    <t>Fecha de actualización:</t>
  </si>
  <si>
    <t>Enlace Península-Baleares</t>
  </si>
  <si>
    <t>Saldo intercambios internacionales</t>
  </si>
  <si>
    <t>Motores de combustión interna</t>
  </si>
  <si>
    <t>Régimen ordinario</t>
  </si>
  <si>
    <t>www.ree.es</t>
  </si>
  <si>
    <t>Fuel/gas</t>
  </si>
  <si>
    <t>BUEN GOBIERNO</t>
  </si>
  <si>
    <t>Consejeros independientes en el Consejo de Admon (%)</t>
  </si>
  <si>
    <t>Consejeros externos en las Comisiones del Consejo (%)</t>
  </si>
  <si>
    <t>Consejeros independientes en las Comisiones del Consejo (%)</t>
  </si>
  <si>
    <t>Mujeres en el Consejo (%)</t>
  </si>
  <si>
    <t>Nivel de asistencia a los Consejos (%)</t>
  </si>
  <si>
    <t>Retribución del Consejo (miles de euros)</t>
  </si>
  <si>
    <t>Número de denuncias admitidas</t>
  </si>
  <si>
    <t>Nº de consultas formuladas al Gestor Ético</t>
  </si>
  <si>
    <t>Tiempo máximo de resolución de consultas formuladas al Gestor Ético (días)</t>
  </si>
  <si>
    <t>%  empleados afectados por el Código Ético</t>
  </si>
  <si>
    <t>% filiales afectados por el Código Ético</t>
  </si>
  <si>
    <t>Codigo Ético</t>
  </si>
  <si>
    <t>Consejo de Administración y Retribución</t>
  </si>
  <si>
    <t>Comentarios</t>
  </si>
  <si>
    <t>Evaluaciones externas (Dow Jones Sustainability Index) (0-100)</t>
  </si>
  <si>
    <t>93 </t>
  </si>
  <si>
    <t>% denuncias formuladas ante el Gestor Ético resueltas dentro del plazo ordinario de tramitación</t>
  </si>
  <si>
    <t>N / A</t>
  </si>
  <si>
    <t>67/100</t>
  </si>
  <si>
    <t>100 </t>
  </si>
  <si>
    <t>3 </t>
  </si>
  <si>
    <t>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</si>
</sst>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0.00000000"/>
    <numFmt numFmtId="168" formatCode="#,##0.000000"/>
    <numFmt numFmtId="169" formatCode="#,##0.00000"/>
    <numFmt numFmtId="170" formatCode="0.0000"/>
    <numFmt numFmtId="171" formatCode="#,##0.0000000"/>
  </numFmts>
  <fonts count="24" x14ac:knownFonts="1">
    <font>
      <sz val="11"/>
      <color theme="1"/>
      <name val="Calibri"/>
      <family val="2"/>
      <scheme val="minor"/>
    </font>
    <font>
      <sz val="9"/>
      <name val="Arial"/>
      <family val="2"/>
    </font>
    <font>
      <b/>
      <sz val="9"/>
      <color indexed="10"/>
      <name val="Arial"/>
      <family val="2"/>
    </font>
    <font>
      <b/>
      <sz val="9"/>
      <name val="Arial"/>
      <family val="2"/>
    </font>
    <font>
      <sz val="9"/>
      <color theme="1"/>
      <name val="Arial"/>
      <family val="2"/>
    </font>
    <font>
      <sz val="9"/>
      <color indexed="8"/>
      <name val="Arial"/>
      <family val="2"/>
    </font>
    <font>
      <b/>
      <sz val="9"/>
      <color indexed="8"/>
      <name val="Arial"/>
      <family val="2"/>
    </font>
    <font>
      <b/>
      <sz val="9"/>
      <color theme="1"/>
      <name val="Arial"/>
      <family val="2"/>
    </font>
    <font>
      <sz val="9"/>
      <color rgb="FF5F5F5F"/>
      <name val="Arial"/>
      <family val="2"/>
    </font>
    <font>
      <sz val="9"/>
      <color rgb="FF777777"/>
      <name val="Arial"/>
      <family val="2"/>
    </font>
    <font>
      <sz val="11"/>
      <color theme="1"/>
      <name val="Arial"/>
      <family val="2"/>
    </font>
    <font>
      <u/>
      <sz val="11"/>
      <color theme="10"/>
      <name val="Calibri"/>
      <family val="2"/>
    </font>
    <font>
      <b/>
      <u/>
      <sz val="11"/>
      <color theme="3" tint="-0.249977111117893"/>
      <name val="Calibri"/>
      <family val="2"/>
    </font>
    <font>
      <b/>
      <sz val="9"/>
      <color rgb="FF006699"/>
      <name val="Arial"/>
      <family val="2"/>
    </font>
    <font>
      <sz val="8"/>
      <color rgb="FF006699"/>
      <name val="Arial"/>
      <family val="2"/>
    </font>
    <font>
      <sz val="10"/>
      <color rgb="FF006699"/>
      <name val="Arial"/>
      <family val="2"/>
    </font>
    <font>
      <sz val="10"/>
      <color rgb="FF006699"/>
      <name val="Calibri"/>
      <family val="2"/>
      <scheme val="minor"/>
    </font>
    <font>
      <sz val="11"/>
      <color rgb="FFFF0000"/>
      <name val="Calibri"/>
      <family val="2"/>
      <scheme val="minor"/>
    </font>
    <font>
      <b/>
      <sz val="11"/>
      <color theme="1"/>
      <name val="Calibri"/>
      <family val="2"/>
      <scheme val="minor"/>
    </font>
    <font>
      <sz val="8"/>
      <color rgb="FF66CCFF"/>
      <name val="Arial"/>
      <family val="2"/>
    </font>
    <font>
      <sz val="11"/>
      <color rgb="FF006699"/>
      <name val="Calibri"/>
      <family val="2"/>
      <scheme val="minor"/>
    </font>
    <font>
      <sz val="8"/>
      <color rgb="FFFF0000"/>
      <name val="Arial"/>
      <family val="2"/>
    </font>
    <font>
      <sz val="10"/>
      <color theme="1"/>
      <name val="Barlow Semi Condensed"/>
    </font>
    <font>
      <b/>
      <sz val="8"/>
      <color rgb="FFFF0000"/>
      <name val="Arial"/>
      <family val="2"/>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rgb="FF006699"/>
      </bottom>
      <diagonal/>
    </border>
    <border>
      <left/>
      <right/>
      <top style="thin">
        <color rgb="FF006699"/>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05">
    <xf numFmtId="0" fontId="0" fillId="0" borderId="0" xfId="0"/>
    <xf numFmtId="0" fontId="1" fillId="3" borderId="0" xfId="0" applyFont="1" applyFill="1" applyAlignment="1">
      <alignment horizontal="left" indent="1"/>
    </xf>
    <xf numFmtId="0" fontId="1" fillId="3" borderId="1" xfId="0" applyFont="1" applyFill="1" applyBorder="1" applyAlignment="1">
      <alignment horizontal="left" indent="1"/>
    </xf>
    <xf numFmtId="17" fontId="2" fillId="2" borderId="0" xfId="0" applyNumberFormat="1" applyFont="1" applyFill="1" applyBorder="1" applyAlignment="1">
      <alignment wrapText="1"/>
    </xf>
    <xf numFmtId="17" fontId="3" fillId="2" borderId="0" xfId="0" applyNumberFormat="1" applyFont="1" applyFill="1" applyBorder="1"/>
    <xf numFmtId="0" fontId="4" fillId="0" borderId="0" xfId="0" applyFont="1"/>
    <xf numFmtId="164" fontId="5" fillId="3" borderId="0" xfId="0" applyNumberFormat="1" applyFont="1" applyFill="1" applyBorder="1" applyAlignment="1" applyProtection="1">
      <alignment horizontal="left" indent="1"/>
    </xf>
    <xf numFmtId="3" fontId="4" fillId="4" borderId="0" xfId="0" applyNumberFormat="1" applyFont="1" applyFill="1"/>
    <xf numFmtId="3" fontId="4" fillId="4" borderId="1" xfId="0" applyNumberFormat="1" applyFont="1" applyFill="1" applyBorder="1"/>
    <xf numFmtId="3" fontId="6" fillId="3" borderId="2" xfId="0" applyNumberFormat="1" applyFont="1" applyFill="1" applyBorder="1"/>
    <xf numFmtId="3" fontId="7" fillId="4" borderId="0" xfId="0" applyNumberFormat="1" applyFont="1" applyFill="1"/>
    <xf numFmtId="3" fontId="5" fillId="3" borderId="1" xfId="0" applyNumberFormat="1" applyFont="1" applyFill="1" applyBorder="1" applyAlignment="1">
      <alignment horizontal="left" indent="1"/>
    </xf>
    <xf numFmtId="164" fontId="5" fillId="4" borderId="0" xfId="0" applyNumberFormat="1" applyFont="1" applyFill="1" applyBorder="1" applyAlignment="1" applyProtection="1">
      <alignment horizontal="left" indent="1"/>
    </xf>
    <xf numFmtId="164" fontId="6" fillId="3" borderId="1" xfId="0" applyNumberFormat="1" applyFont="1" applyFill="1" applyBorder="1" applyProtection="1"/>
    <xf numFmtId="3" fontId="7" fillId="4" borderId="1" xfId="0" applyNumberFormat="1" applyFont="1" applyFill="1" applyBorder="1"/>
    <xf numFmtId="3" fontId="6" fillId="3" borderId="3" xfId="0" applyNumberFormat="1" applyFont="1" applyFill="1" applyBorder="1"/>
    <xf numFmtId="3" fontId="7" fillId="4" borderId="3" xfId="0" applyNumberFormat="1" applyFont="1" applyFill="1" applyBorder="1"/>
    <xf numFmtId="3" fontId="5" fillId="3" borderId="0" xfId="0" applyNumberFormat="1" applyFont="1" applyFill="1" applyAlignment="1">
      <alignment horizontal="left" indent="1"/>
    </xf>
    <xf numFmtId="164" fontId="6" fillId="3" borderId="2" xfId="0" applyNumberFormat="1" applyFont="1" applyFill="1" applyBorder="1" applyProtection="1"/>
    <xf numFmtId="3" fontId="7" fillId="4" borderId="2" xfId="0" applyNumberFormat="1" applyFont="1" applyFill="1" applyBorder="1"/>
    <xf numFmtId="165" fontId="4" fillId="0" borderId="0" xfId="0" applyNumberFormat="1" applyFont="1"/>
    <xf numFmtId="166" fontId="4" fillId="0" borderId="0" xfId="0" applyNumberFormat="1" applyFont="1"/>
    <xf numFmtId="3" fontId="4" fillId="4" borderId="0" xfId="0" applyNumberFormat="1" applyFont="1" applyFill="1" applyAlignment="1">
      <alignment horizontal="right"/>
    </xf>
    <xf numFmtId="164" fontId="8" fillId="3" borderId="0" xfId="0" applyNumberFormat="1" applyFont="1" applyFill="1" applyBorder="1" applyAlignment="1" applyProtection="1">
      <alignment horizontal="left" indent="2"/>
    </xf>
    <xf numFmtId="3" fontId="9" fillId="4" borderId="0" xfId="0" applyNumberFormat="1" applyFont="1" applyFill="1"/>
    <xf numFmtId="3" fontId="9" fillId="4" borderId="0" xfId="0" applyNumberFormat="1" applyFont="1" applyFill="1" applyAlignment="1">
      <alignment horizontal="right"/>
    </xf>
    <xf numFmtId="4" fontId="4" fillId="0" borderId="0" xfId="0" applyNumberFormat="1" applyFont="1"/>
    <xf numFmtId="168" fontId="4" fillId="0" borderId="0" xfId="0" applyNumberFormat="1" applyFont="1"/>
    <xf numFmtId="3" fontId="4" fillId="0" borderId="0" xfId="0" applyNumberFormat="1" applyFont="1"/>
    <xf numFmtId="167" fontId="4" fillId="0" borderId="0" xfId="0" applyNumberFormat="1" applyFont="1"/>
    <xf numFmtId="3" fontId="9" fillId="4" borderId="0" xfId="0" applyNumberFormat="1" applyFont="1" applyFill="1" applyBorder="1" applyAlignment="1">
      <alignment horizontal="right"/>
    </xf>
    <xf numFmtId="3" fontId="4" fillId="4" borderId="1" xfId="0" applyNumberFormat="1" applyFont="1" applyFill="1" applyBorder="1" applyAlignment="1">
      <alignment horizontal="right"/>
    </xf>
    <xf numFmtId="3" fontId="7" fillId="4" borderId="1" xfId="0" applyNumberFormat="1" applyFont="1" applyFill="1" applyBorder="1" applyAlignment="1">
      <alignment horizontal="right"/>
    </xf>
    <xf numFmtId="169" fontId="4" fillId="0" borderId="0" xfId="0" applyNumberFormat="1" applyFont="1"/>
    <xf numFmtId="3" fontId="7" fillId="4" borderId="0" xfId="0" applyNumberFormat="1" applyFont="1" applyFill="1" applyAlignment="1">
      <alignment horizontal="right"/>
    </xf>
    <xf numFmtId="3" fontId="7" fillId="4" borderId="3" xfId="0" applyNumberFormat="1" applyFont="1" applyFill="1" applyBorder="1" applyAlignment="1">
      <alignment horizontal="right"/>
    </xf>
    <xf numFmtId="3" fontId="7" fillId="4" borderId="2" xfId="0" applyNumberFormat="1" applyFont="1" applyFill="1" applyBorder="1" applyAlignment="1">
      <alignment horizontal="right"/>
    </xf>
    <xf numFmtId="170" fontId="4" fillId="0" borderId="0" xfId="0" applyNumberFormat="1" applyFont="1"/>
    <xf numFmtId="164" fontId="4" fillId="0" borderId="0" xfId="0" applyNumberFormat="1" applyFont="1"/>
    <xf numFmtId="171" fontId="4" fillId="0" borderId="0" xfId="0" applyNumberFormat="1" applyFont="1"/>
    <xf numFmtId="0" fontId="0" fillId="6" borderId="0" xfId="0" applyFill="1"/>
    <xf numFmtId="0" fontId="18" fillId="6" borderId="0" xfId="0" applyFont="1" applyFill="1"/>
    <xf numFmtId="0" fontId="0" fillId="0" borderId="0" xfId="0" applyBorder="1" applyProtection="1">
      <protection hidden="1"/>
    </xf>
    <xf numFmtId="0" fontId="10" fillId="0" borderId="0" xfId="0" applyFont="1" applyBorder="1" applyProtection="1">
      <protection hidden="1"/>
    </xf>
    <xf numFmtId="0" fontId="10" fillId="0" borderId="0" xfId="0" applyFont="1" applyProtection="1">
      <protection hidden="1"/>
    </xf>
    <xf numFmtId="0" fontId="11" fillId="0" borderId="0" xfId="1" applyAlignment="1" applyProtection="1">
      <protection hidden="1"/>
    </xf>
    <xf numFmtId="0" fontId="0" fillId="0" borderId="0" xfId="0" applyProtection="1">
      <protection hidden="1"/>
    </xf>
    <xf numFmtId="0" fontId="12" fillId="0" borderId="0" xfId="1" applyFont="1" applyBorder="1" applyAlignment="1" applyProtection="1">
      <protection hidden="1"/>
    </xf>
    <xf numFmtId="0" fontId="11" fillId="0" borderId="0" xfId="1" applyAlignment="1" applyProtection="1">
      <alignment horizontal="left"/>
      <protection hidden="1"/>
    </xf>
    <xf numFmtId="0" fontId="14" fillId="0" borderId="0" xfId="0" applyFont="1" applyAlignment="1" applyProtection="1">
      <alignment horizontal="left"/>
      <protection hidden="1"/>
    </xf>
    <xf numFmtId="0" fontId="16" fillId="0" borderId="0" xfId="0" applyFont="1" applyProtection="1">
      <protection hidden="1"/>
    </xf>
    <xf numFmtId="0" fontId="13" fillId="5" borderId="0" xfId="0" applyFont="1" applyFill="1" applyAlignment="1" applyProtection="1">
      <alignment vertical="center" wrapText="1"/>
      <protection hidden="1"/>
    </xf>
    <xf numFmtId="0" fontId="13" fillId="0" borderId="0" xfId="0" applyFont="1" applyFill="1" applyBorder="1" applyAlignment="1" applyProtection="1">
      <alignment horizontal="left" wrapText="1"/>
      <protection hidden="1"/>
    </xf>
    <xf numFmtId="0" fontId="14" fillId="0" borderId="0" xfId="0" applyFont="1" applyFill="1" applyAlignment="1" applyProtection="1">
      <alignment horizontal="left" wrapText="1" indent="1"/>
      <protection hidden="1"/>
    </xf>
    <xf numFmtId="0" fontId="0" fillId="0" borderId="0" xfId="0" applyAlignment="1" applyProtection="1">
      <protection hidden="1"/>
    </xf>
    <xf numFmtId="0" fontId="14" fillId="0" borderId="0" xfId="0" applyFont="1" applyFill="1" applyBorder="1" applyAlignment="1" applyProtection="1">
      <alignment horizontal="left" wrapText="1" indent="1"/>
      <protection hidden="1"/>
    </xf>
    <xf numFmtId="0" fontId="14" fillId="0" borderId="5" xfId="0" applyFont="1" applyFill="1" applyBorder="1" applyAlignment="1" applyProtection="1">
      <alignment horizontal="left" wrapText="1" indent="1"/>
      <protection hidden="1"/>
    </xf>
    <xf numFmtId="0" fontId="0" fillId="6" borderId="4" xfId="0" quotePrefix="1" applyFill="1" applyBorder="1" applyAlignment="1" applyProtection="1">
      <alignment horizontal="left"/>
      <protection hidden="1"/>
    </xf>
    <xf numFmtId="0" fontId="0" fillId="6" borderId="5" xfId="0" applyFill="1" applyBorder="1" applyProtection="1">
      <protection hidden="1"/>
    </xf>
    <xf numFmtId="0" fontId="0" fillId="6" borderId="0" xfId="0" applyFill="1" applyProtection="1">
      <protection hidden="1"/>
    </xf>
    <xf numFmtId="0" fontId="17" fillId="6" borderId="0" xfId="0" applyFont="1" applyFill="1" applyProtection="1">
      <protection hidden="1"/>
    </xf>
    <xf numFmtId="0" fontId="0" fillId="6" borderId="0" xfId="0" applyFill="1" applyAlignment="1" applyProtection="1">
      <alignment horizontal="center"/>
      <protection hidden="1"/>
    </xf>
    <xf numFmtId="0" fontId="19" fillId="0" borderId="0" xfId="0" applyFont="1" applyFill="1" applyAlignment="1" applyProtection="1">
      <alignment horizontal="left" wrapText="1" indent="1"/>
      <protection hidden="1"/>
    </xf>
    <xf numFmtId="0" fontId="18" fillId="6" borderId="0" xfId="0" applyFont="1" applyFill="1" applyAlignment="1" applyProtection="1">
      <alignment horizontal="right"/>
      <protection hidden="1"/>
    </xf>
    <xf numFmtId="0" fontId="0" fillId="6" borderId="0" xfId="0" applyFill="1" applyAlignment="1">
      <alignment horizontal="right"/>
    </xf>
    <xf numFmtId="0" fontId="0" fillId="6" borderId="0" xfId="0" applyFont="1" applyFill="1"/>
    <xf numFmtId="0" fontId="14" fillId="0" borderId="0" xfId="0" applyFont="1" applyFill="1" applyAlignment="1" applyProtection="1">
      <alignment horizontal="right" wrapText="1"/>
      <protection hidden="1"/>
    </xf>
    <xf numFmtId="0" fontId="14" fillId="6" borderId="0" xfId="0" applyFont="1" applyFill="1" applyAlignment="1" applyProtection="1">
      <alignment horizontal="right" wrapText="1"/>
      <protection hidden="1"/>
    </xf>
    <xf numFmtId="0" fontId="0" fillId="0" borderId="0" xfId="0" applyAlignment="1" applyProtection="1">
      <alignment horizontal="right"/>
      <protection hidden="1"/>
    </xf>
    <xf numFmtId="0" fontId="20" fillId="0" borderId="0" xfId="0" applyFont="1" applyProtection="1">
      <protection hidden="1"/>
    </xf>
    <xf numFmtId="14" fontId="15" fillId="0" borderId="0" xfId="0" applyNumberFormat="1" applyFont="1"/>
    <xf numFmtId="0" fontId="0" fillId="0" borderId="0" xfId="0" applyAlignment="1" applyProtection="1">
      <alignment vertical="center"/>
      <protection hidden="1"/>
    </xf>
    <xf numFmtId="0" fontId="10" fillId="0" borderId="0" xfId="0" applyFont="1" applyAlignment="1" applyProtection="1">
      <alignment vertical="center"/>
      <protection hidden="1"/>
    </xf>
    <xf numFmtId="0" fontId="14" fillId="0" borderId="0" xfId="0" applyFont="1" applyFill="1" applyAlignment="1" applyProtection="1">
      <alignment horizontal="left" vertical="center" wrapText="1"/>
      <protection hidden="1"/>
    </xf>
    <xf numFmtId="0" fontId="14" fillId="0" borderId="0" xfId="0" applyFont="1" applyFill="1" applyAlignment="1" applyProtection="1">
      <alignment horizontal="right" vertical="center" wrapText="1"/>
      <protection hidden="1"/>
    </xf>
    <xf numFmtId="0" fontId="14" fillId="6" borderId="0" xfId="0" applyFont="1" applyFill="1" applyAlignment="1" applyProtection="1">
      <alignment horizontal="right" vertical="center" wrapText="1"/>
      <protection hidden="1"/>
    </xf>
    <xf numFmtId="3" fontId="14" fillId="0" borderId="0" xfId="0" applyNumberFormat="1" applyFont="1" applyFill="1" applyAlignment="1" applyProtection="1">
      <alignment horizontal="right" vertical="center" wrapText="1"/>
      <protection hidden="1"/>
    </xf>
    <xf numFmtId="3" fontId="14" fillId="6" borderId="0" xfId="0" applyNumberFormat="1" applyFont="1" applyFill="1" applyAlignment="1" applyProtection="1">
      <alignment horizontal="right" vertical="center" wrapText="1"/>
      <protection hidden="1"/>
    </xf>
    <xf numFmtId="0" fontId="14" fillId="0" borderId="0" xfId="0" applyFont="1" applyFill="1" applyBorder="1" applyAlignment="1" applyProtection="1">
      <alignment horizontal="left" vertical="center" wrapText="1"/>
      <protection hidden="1"/>
    </xf>
    <xf numFmtId="3" fontId="14" fillId="0" borderId="0" xfId="0" applyNumberFormat="1" applyFont="1" applyFill="1" applyBorder="1" applyAlignment="1" applyProtection="1">
      <alignment vertical="center"/>
      <protection hidden="1"/>
    </xf>
    <xf numFmtId="3" fontId="14" fillId="0" borderId="4" xfId="0" applyNumberFormat="1" applyFont="1" applyFill="1" applyBorder="1" applyAlignment="1" applyProtection="1">
      <alignment vertical="center"/>
      <protection hidden="1"/>
    </xf>
    <xf numFmtId="0" fontId="14" fillId="0" borderId="5" xfId="0" applyFont="1" applyFill="1" applyBorder="1" applyAlignment="1" applyProtection="1">
      <alignment horizontal="left" vertical="center" wrapText="1"/>
      <protection hidden="1"/>
    </xf>
    <xf numFmtId="3" fontId="14" fillId="0" borderId="5" xfId="0" applyNumberFormat="1" applyFont="1" applyFill="1" applyBorder="1" applyAlignment="1" applyProtection="1">
      <alignment vertical="center"/>
      <protection hidden="1"/>
    </xf>
    <xf numFmtId="0" fontId="20" fillId="0" borderId="0" xfId="0" applyFont="1" applyAlignment="1" applyProtection="1">
      <alignment vertical="center"/>
      <protection hidden="1"/>
    </xf>
    <xf numFmtId="4" fontId="14" fillId="0" borderId="0" xfId="0" applyNumberFormat="1" applyFont="1" applyFill="1" applyBorder="1" applyAlignment="1" applyProtection="1">
      <alignment vertical="center"/>
      <protection hidden="1"/>
    </xf>
    <xf numFmtId="4" fontId="14" fillId="0" borderId="4" xfId="0" applyNumberFormat="1" applyFont="1" applyFill="1" applyBorder="1" applyAlignment="1" applyProtection="1">
      <alignment vertical="center"/>
      <protection hidden="1"/>
    </xf>
    <xf numFmtId="3" fontId="21" fillId="0" borderId="0" xfId="0" applyNumberFormat="1" applyFont="1" applyFill="1" applyAlignment="1">
      <alignment horizontal="left" vertical="center"/>
    </xf>
    <xf numFmtId="0" fontId="0" fillId="6" borderId="0" xfId="0" quotePrefix="1" applyFill="1" applyAlignment="1" applyProtection="1">
      <alignment horizontal="left"/>
      <protection hidden="1"/>
    </xf>
    <xf numFmtId="165" fontId="0" fillId="6" borderId="5" xfId="0" applyNumberFormat="1" applyFill="1" applyBorder="1" applyProtection="1">
      <protection hidden="1"/>
    </xf>
    <xf numFmtId="165" fontId="0" fillId="6" borderId="0" xfId="0" applyNumberFormat="1" applyFill="1" applyProtection="1">
      <protection hidden="1"/>
    </xf>
    <xf numFmtId="0" fontId="20" fillId="0" borderId="0" xfId="0" applyFont="1" applyAlignment="1" applyProtection="1">
      <protection hidden="1"/>
    </xf>
    <xf numFmtId="0" fontId="13" fillId="0" borderId="0" xfId="0" applyFont="1" applyFill="1" applyBorder="1" applyAlignment="1" applyProtection="1">
      <alignment horizontal="left" vertical="center" wrapText="1"/>
      <protection hidden="1"/>
    </xf>
    <xf numFmtId="0" fontId="13" fillId="5" borderId="0" xfId="0" applyFont="1" applyFill="1" applyAlignment="1" applyProtection="1">
      <alignment horizontal="center" vertical="center" wrapText="1"/>
      <protection hidden="1"/>
    </xf>
    <xf numFmtId="165" fontId="14" fillId="6" borderId="0" xfId="0" applyNumberFormat="1" applyFont="1" applyFill="1" applyAlignment="1" applyProtection="1">
      <alignment horizontal="right" vertical="center" wrapText="1"/>
      <protection hidden="1"/>
    </xf>
    <xf numFmtId="2" fontId="14" fillId="6" borderId="0" xfId="0" applyNumberFormat="1" applyFont="1" applyFill="1" applyAlignment="1" applyProtection="1">
      <alignment horizontal="right" vertical="center" wrapText="1"/>
      <protection hidden="1"/>
    </xf>
    <xf numFmtId="3" fontId="14" fillId="0" borderId="4" xfId="0" applyNumberFormat="1" applyFont="1" applyBorder="1" applyAlignment="1" applyProtection="1">
      <alignment vertical="center"/>
      <protection hidden="1"/>
    </xf>
    <xf numFmtId="0" fontId="14" fillId="0" borderId="0" xfId="0" applyFont="1" applyAlignment="1" applyProtection="1">
      <alignment horizontal="right" vertical="center" wrapText="1"/>
      <protection hidden="1"/>
    </xf>
    <xf numFmtId="4" fontId="14" fillId="0" borderId="4" xfId="0" applyNumberFormat="1" applyFont="1" applyBorder="1" applyAlignment="1" applyProtection="1">
      <alignment vertical="center"/>
      <protection hidden="1"/>
    </xf>
    <xf numFmtId="0" fontId="22" fillId="0" borderId="0" xfId="0" applyFont="1" applyAlignment="1">
      <alignment horizontal="justify" vertical="center"/>
    </xf>
    <xf numFmtId="0" fontId="14" fillId="6" borderId="0" xfId="0" applyFont="1" applyFill="1" applyAlignment="1" applyProtection="1">
      <alignment horizontal="left" vertical="center" wrapText="1"/>
      <protection hidden="1"/>
    </xf>
    <xf numFmtId="0" fontId="23" fillId="0" borderId="0" xfId="0" applyFont="1" applyFill="1" applyAlignment="1" applyProtection="1">
      <alignment horizontal="left" vertical="center" wrapText="1"/>
      <protection hidden="1"/>
    </xf>
    <xf numFmtId="0" fontId="14" fillId="6" borderId="0" xfId="0" applyFont="1" applyFill="1" applyAlignment="1" applyProtection="1">
      <alignment horizontal="left" vertical="center" wrapText="1"/>
      <protection hidden="1"/>
    </xf>
    <xf numFmtId="0" fontId="14" fillId="0" borderId="0" xfId="0" applyFont="1" applyFill="1" applyAlignment="1" applyProtection="1">
      <alignment wrapText="1"/>
      <protection hidden="1"/>
    </xf>
    <xf numFmtId="0" fontId="14" fillId="0" borderId="0" xfId="0" applyFont="1" applyFill="1" applyAlignment="1" applyProtection="1">
      <alignment horizontal="left" wrapText="1"/>
      <protection hidden="1"/>
    </xf>
    <xf numFmtId="0" fontId="13" fillId="5" borderId="0" xfId="0" applyFont="1" applyFill="1" applyAlignment="1" applyProtection="1">
      <alignment horizontal="center" vertical="center" wrapText="1"/>
      <protection hidden="1"/>
    </xf>
  </cellXfs>
  <cellStyles count="2">
    <cellStyle name="Hipervínculo" xfId="1" builtinId="8"/>
    <cellStyle name="Normal" xfId="0" builtinId="0"/>
  </cellStyles>
  <dxfs count="0"/>
  <tableStyles count="0" defaultTableStyle="TableStyleMedium9" defaultPivotStyle="PivotStyleLight16"/>
  <colors>
    <mruColors>
      <color rgb="FF006699"/>
      <color rgb="FF66CCFF"/>
      <color rgb="FF777777"/>
      <color rgb="FF005875"/>
      <color rgb="FF0066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109264</xdr:colOff>
      <xdr:row>0</xdr:row>
      <xdr:rowOff>146817</xdr:rowOff>
    </xdr:from>
    <xdr:to>
      <xdr:col>7</xdr:col>
      <xdr:colOff>0</xdr:colOff>
      <xdr:row>25</xdr:row>
      <xdr:rowOff>134117</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109264" y="146817"/>
          <a:ext cx="5224736" cy="474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r>
            <a:rPr lang="es-ES" sz="900" b="1" i="0" u="sng">
              <a:solidFill>
                <a:schemeClr val="dk1"/>
              </a:solidFill>
              <a:latin typeface="Arial" pitchFamily="34" charset="0"/>
              <a:ea typeface="+mn-ea"/>
              <a:cs typeface="Arial" pitchFamily="34" charset="0"/>
            </a:rPr>
            <a:t>CONDICIONES DE USO Y LÍMITES DE RESPONSABILIDAD</a:t>
          </a:r>
          <a:endParaRPr lang="es-ES" sz="900" b="0" i="0">
            <a:solidFill>
              <a:schemeClr val="dk1"/>
            </a:solidFill>
            <a:latin typeface="Arial" pitchFamily="34" charset="0"/>
            <a:ea typeface="+mn-ea"/>
            <a:cs typeface="Arial" pitchFamily="34" charset="0"/>
          </a:endParaRPr>
        </a:p>
        <a:p>
          <a:pPr rtl="0"/>
          <a:endParaRPr lang="es-ES" sz="900" b="0" i="0">
            <a:solidFill>
              <a:schemeClr val="dk1"/>
            </a:solidFill>
            <a:latin typeface="Arial" pitchFamily="34" charset="0"/>
            <a:ea typeface="+mn-ea"/>
            <a:cs typeface="Arial" pitchFamily="34" charset="0"/>
          </a:endParaRPr>
        </a:p>
        <a:p>
          <a:pPr rtl="0"/>
          <a:r>
            <a:rPr lang="es-ES" sz="900">
              <a:solidFill>
                <a:schemeClr val="dk1"/>
              </a:solidFill>
              <a:latin typeface="Arial" pitchFamily="34" charset="0"/>
              <a:ea typeface="+mn-ea"/>
              <a:cs typeface="Arial" pitchFamily="34" charset="0"/>
            </a:rPr>
            <a:t>Estos ficheros, propiedad de Red Eléctrica de España, tienen como objetivo difundir información de</a:t>
          </a:r>
          <a:r>
            <a:rPr lang="es-ES" sz="900" baseline="0">
              <a:solidFill>
                <a:schemeClr val="dk1"/>
              </a:solidFill>
              <a:latin typeface="Arial" pitchFamily="34" charset="0"/>
              <a:ea typeface="+mn-ea"/>
              <a:cs typeface="Arial" pitchFamily="34" charset="0"/>
            </a:rPr>
            <a:t> la compañía</a:t>
          </a:r>
          <a:r>
            <a:rPr lang="es-ES" sz="900">
              <a:solidFill>
                <a:schemeClr val="dk1"/>
              </a:solidFill>
              <a:latin typeface="Arial" pitchFamily="34" charset="0"/>
              <a:ea typeface="+mn-ea"/>
              <a:cs typeface="Arial" pitchFamily="34" charset="0"/>
            </a:rPr>
            <a:t>, facilitando su acceso a cualquier persona interesada en la misma. Esta información es por tanto de carácter público y gratuito y puede ser utilizada libremente, excepto para fines comerciales o publicitarios.</a:t>
          </a:r>
          <a:r>
            <a:rPr lang="es-ES" sz="900" baseline="0">
              <a:solidFill>
                <a:schemeClr val="dk1"/>
              </a:solidFill>
              <a:latin typeface="Arial" pitchFamily="34" charset="0"/>
              <a:ea typeface="+mn-ea"/>
              <a:cs typeface="Arial" pitchFamily="34" charset="0"/>
            </a:rPr>
            <a:t> </a:t>
          </a:r>
          <a:r>
            <a:rPr lang="es-ES" sz="900">
              <a:solidFill>
                <a:schemeClr val="dk1"/>
              </a:solidFill>
              <a:latin typeface="Arial" pitchFamily="34" charset="0"/>
              <a:ea typeface="+mn-ea"/>
              <a:cs typeface="Arial" pitchFamily="34" charset="0"/>
            </a:rPr>
            <a:t>Red Eléctrica de España no asume ningún tipo de responsabilidad por los daños y perjuicios de cualquier naturaleza que pudieran producirse como consecuencia del uso, aplicación, manipulación, cambio, modificación o alteración, intencionado o no, de la mencionada información.</a:t>
          </a:r>
          <a:br>
            <a:rPr lang="es-ES" sz="900">
              <a:solidFill>
                <a:schemeClr val="dk1"/>
              </a:solidFill>
              <a:latin typeface="Arial" pitchFamily="34" charset="0"/>
              <a:ea typeface="+mn-ea"/>
              <a:cs typeface="Arial" pitchFamily="34" charset="0"/>
            </a:rPr>
          </a:br>
          <a:endParaRPr lang="es-ES" sz="900">
            <a:solidFill>
              <a:schemeClr val="dk1"/>
            </a:solidFill>
            <a:latin typeface="Arial" pitchFamily="34" charset="0"/>
            <a:ea typeface="+mn-ea"/>
            <a:cs typeface="Arial" pitchFamily="34" charset="0"/>
          </a:endParaRPr>
        </a:p>
        <a:p>
          <a:r>
            <a:rPr lang="es-ES" sz="900">
              <a:solidFill>
                <a:schemeClr val="dk1"/>
              </a:solidFill>
              <a:latin typeface="Arial" pitchFamily="34" charset="0"/>
              <a:ea typeface="+mn-ea"/>
              <a:cs typeface="Arial" pitchFamily="34" charset="0"/>
            </a:rPr>
            <a:t>Red Eléctrica de España publica la mejor información disponible con los fines informativos antes indicados, sin embargo, no otorga ninguna garantía ni se responsabiliza de los daños y perjuicios de cualquier naturaleza que pudieran traer causa de:</a:t>
          </a:r>
          <a:br>
            <a:rPr lang="es-ES" sz="900">
              <a:solidFill>
                <a:schemeClr val="dk1"/>
              </a:solidFill>
              <a:latin typeface="Arial" pitchFamily="34" charset="0"/>
              <a:ea typeface="+mn-ea"/>
              <a:cs typeface="Arial" pitchFamily="34" charset="0"/>
            </a:rPr>
          </a:br>
          <a:endParaRPr lang="es-ES" sz="900">
            <a:solidFill>
              <a:schemeClr val="dk1"/>
            </a:solidFill>
            <a:latin typeface="Arial" pitchFamily="34" charset="0"/>
            <a:ea typeface="+mn-ea"/>
            <a:cs typeface="Arial" pitchFamily="34" charset="0"/>
          </a:endParaRPr>
        </a:p>
        <a:p>
          <a:r>
            <a:rPr lang="es-ES" sz="900">
              <a:solidFill>
                <a:schemeClr val="dk1"/>
              </a:solidFill>
              <a:latin typeface="Arial" pitchFamily="34" charset="0"/>
              <a:ea typeface="+mn-ea"/>
              <a:cs typeface="Arial" pitchFamily="34" charset="0"/>
            </a:rPr>
            <a:t>- La falta de disponibilidad, modificación, mantenimiento o continuidad del funcionamiento de la actual estructura o difusión de los datos ni del funcionamiento incorrecto de su contenido. </a:t>
          </a:r>
        </a:p>
        <a:p>
          <a:r>
            <a:rPr lang="es-ES" sz="900">
              <a:solidFill>
                <a:schemeClr val="dk1"/>
              </a:solidFill>
              <a:latin typeface="Arial" pitchFamily="34" charset="0"/>
              <a:ea typeface="+mn-ea"/>
              <a:cs typeface="Arial" pitchFamily="34" charset="0"/>
            </a:rPr>
            <a:t>- La falta de utilidad, adecuación o validez de los información ofrecida para satisfacer las expectativas, necesidades, actividades o resultados concretos del usuario.</a:t>
          </a:r>
        </a:p>
        <a:p>
          <a:r>
            <a:rPr lang="es-ES" sz="1100">
              <a:solidFill>
                <a:schemeClr val="dk1"/>
              </a:solidFill>
              <a:latin typeface="+mn-lt"/>
              <a:ea typeface="+mn-ea"/>
              <a:cs typeface="+mn-cs"/>
            </a:rPr>
            <a:t> </a:t>
          </a:r>
        </a:p>
        <a:p>
          <a:pPr marL="0" indent="0"/>
          <a:r>
            <a:rPr lang="es-ES" sz="900">
              <a:solidFill>
                <a:schemeClr val="dk1"/>
              </a:solidFill>
              <a:latin typeface="Arial" pitchFamily="34" charset="0"/>
              <a:ea typeface="+mn-ea"/>
              <a:cs typeface="Arial" pitchFamily="34" charset="0"/>
            </a:rPr>
            <a:t>Puede utilizar y distribuir, bajo su responsabilidad, la información aquí facilitada, siempre que indique su procedencia: </a:t>
          </a:r>
          <a:r>
            <a:rPr lang="es-ES" sz="900">
              <a:solidFill>
                <a:srgbClr val="0070C0"/>
              </a:solidFill>
              <a:latin typeface="Arial" pitchFamily="34" charset="0"/>
              <a:ea typeface="+mn-ea"/>
              <a:cs typeface="Arial" pitchFamily="34" charset="0"/>
              <a:hlinkClick xmlns:r="http://schemas.openxmlformats.org/officeDocument/2006/relationships" r:id=""/>
            </a:rPr>
            <a:t>www.ree.es</a:t>
          </a:r>
          <a:r>
            <a:rPr lang="es-ES" sz="900">
              <a:solidFill>
                <a:schemeClr val="dk1"/>
              </a:solidFill>
              <a:latin typeface="Arial" pitchFamily="34" charset="0"/>
              <a:ea typeface="+mn-ea"/>
              <a:cs typeface="Arial" pitchFamily="34" charset="0"/>
            </a:rPr>
            <a:t>. Debe mencionarse la fecha de la última actualización de la información objeto de reutilización, siempre y cuando estuviera incluida en el original.</a:t>
          </a:r>
        </a:p>
      </xdr:txBody>
    </xdr:sp>
    <xdr:clientData/>
  </xdr:twoCellAnchor>
  <xdr:twoCellAnchor editAs="oneCell">
    <xdr:from>
      <xdr:col>0</xdr:col>
      <xdr:colOff>235830</xdr:colOff>
      <xdr:row>2</xdr:row>
      <xdr:rowOff>50800</xdr:rowOff>
    </xdr:from>
    <xdr:to>
      <xdr:col>2</xdr:col>
      <xdr:colOff>188203</xdr:colOff>
      <xdr:row>4</xdr:row>
      <xdr:rowOff>147141</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5830" y="431800"/>
          <a:ext cx="1476373" cy="47734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1104899</xdr:colOff>
      <xdr:row>4</xdr:row>
      <xdr:rowOff>19050</xdr:rowOff>
    </xdr:from>
    <xdr:ext cx="3533775" cy="257175"/>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3248024" y="781050"/>
          <a:ext cx="3533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oAutofit/>
        </a:bodyPr>
        <a:lstStyle/>
        <a:p>
          <a:r>
            <a:rPr lang="es-ES" sz="1400" b="1">
              <a:solidFill>
                <a:srgbClr val="006699"/>
              </a:solidFill>
            </a:rPr>
            <a:t>Principales indicadores clave</a:t>
          </a:r>
          <a:endParaRPr lang="es-ES" sz="1100" b="0">
            <a:solidFill>
              <a:srgbClr val="006699"/>
            </a:solidFill>
          </a:endParaRPr>
        </a:p>
      </xdr:txBody>
    </xdr:sp>
    <xdr:clientData/>
  </xdr:oneCellAnchor>
  <xdr:twoCellAnchor editAs="oneCell">
    <xdr:from>
      <xdr:col>1</xdr:col>
      <xdr:colOff>0</xdr:colOff>
      <xdr:row>1</xdr:row>
      <xdr:rowOff>0</xdr:rowOff>
    </xdr:from>
    <xdr:to>
      <xdr:col>2</xdr:col>
      <xdr:colOff>95248</xdr:colOff>
      <xdr:row>3</xdr:row>
      <xdr:rowOff>89991</xdr:rowOff>
    </xdr:to>
    <xdr:pic>
      <xdr:nvPicPr>
        <xdr:cNvPr id="3" name="2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0" y="190500"/>
          <a:ext cx="1476373" cy="4709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6\FINANC\Relacion%20con%20Inversores\Gobierno%20Corporativo%20y%20SRI\Responsabilidad%20Corporativa\SRI\2019\KPIS\051419_INDICADORES%20CLAVE_2018_V.30.04.2019_DEF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0422_INDICADORES%20CLAVE_2021_DE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6\FINANC\Relacion%20con%20Inversores\Gobierno%20Corporativo%20y%20SRI\Responsabilidad%20Corporativa\SRI\2019\KPIS\051619_INDICADORES%20CLAVE_2018_V.30.04.2019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no publicados"/>
      <sheetName val="Ambientales  "/>
      <sheetName val="Económicos"/>
      <sheetName val="Buen Gobierno"/>
      <sheetName val="Sociales"/>
      <sheetName val="de Negocio"/>
      <sheetName val="Índices"/>
      <sheetName val="Cuadro Resumen"/>
    </sheetNames>
    <sheetDataSet>
      <sheetData sheetId="0" refreshError="1"/>
      <sheetData sheetId="1" refreshError="1"/>
      <sheetData sheetId="2" refreshError="1"/>
      <sheetData sheetId="3" refreshError="1">
        <row r="5">
          <cell r="N5">
            <v>58.3</v>
          </cell>
        </row>
        <row r="6">
          <cell r="N6">
            <v>100</v>
          </cell>
        </row>
        <row r="7">
          <cell r="N7">
            <v>70</v>
          </cell>
        </row>
        <row r="8">
          <cell r="N8">
            <v>41.7</v>
          </cell>
        </row>
        <row r="9">
          <cell r="N9">
            <v>97.7</v>
          </cell>
        </row>
        <row r="10">
          <cell r="N10">
            <v>3352</v>
          </cell>
        </row>
        <row r="12">
          <cell r="N12">
            <v>100</v>
          </cell>
        </row>
        <row r="13">
          <cell r="N13">
            <v>7</v>
          </cell>
        </row>
        <row r="14">
          <cell r="N14">
            <v>21</v>
          </cell>
        </row>
        <row r="15">
          <cell r="N15">
            <v>10</v>
          </cell>
        </row>
        <row r="16">
          <cell r="N16">
            <v>100</v>
          </cell>
        </row>
        <row r="17">
          <cell r="N17">
            <v>100</v>
          </cell>
        </row>
      </sheetData>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no publicados"/>
      <sheetName val="Ambientales  "/>
      <sheetName val="Económicos"/>
      <sheetName val="Buen Gobierno"/>
      <sheetName val="Sociales"/>
      <sheetName val="de Negocio"/>
      <sheetName val="Índices"/>
      <sheetName val="Cuadro Resumen"/>
    </sheetNames>
    <sheetDataSet>
      <sheetData sheetId="0"/>
      <sheetData sheetId="1"/>
      <sheetData sheetId="2"/>
      <sheetData sheetId="3">
        <row r="5">
          <cell r="Q5">
            <v>58.3</v>
          </cell>
        </row>
        <row r="6">
          <cell r="Q6">
            <v>100</v>
          </cell>
        </row>
        <row r="7">
          <cell r="Q7">
            <v>69.5</v>
          </cell>
        </row>
        <row r="8">
          <cell r="Q8">
            <v>50</v>
          </cell>
        </row>
        <row r="9">
          <cell r="Q9">
            <v>99.36</v>
          </cell>
          <cell r="T9" t="str">
            <v>Durante el 2021, el Consejo de Administración ha celebrado trece sesiones y en el transcurso de las mismas únicamente se ha producido una inasistencia, en la que el consejero otorgó su representación con instrucciones, por lo que el número de asistencias presenciales es de 155, que corresponde a un porcentaje del 99,36%.</v>
          </cell>
        </row>
        <row r="10">
          <cell r="Q10">
            <v>3206</v>
          </cell>
        </row>
        <row r="12">
          <cell r="Q12" t="str">
            <v>100 </v>
          </cell>
        </row>
        <row r="13">
          <cell r="Q13">
            <v>4</v>
          </cell>
          <cell r="T13" t="str">
            <v>En lo relativo al cumplimiento del Código Ético y de Conducta, durante este mismo año se han recibido cuatro denuncias. Ninguna de las denuncias tiene por objeto incumplimientos relacionados con riesgos penales de la organización.</v>
          </cell>
        </row>
        <row r="14">
          <cell r="Q14">
            <v>7</v>
          </cell>
          <cell r="T14" t="str">
            <v>A través del Canal ético y de cumplimiento, en el 2021 se han formulado siete consultas, con un tiempo máximo de resolución de diez días, de acuerdo con la norma de gestión del Canal ético y de cumplimiento.</v>
          </cell>
        </row>
        <row r="15">
          <cell r="Q15">
            <v>10</v>
          </cell>
        </row>
        <row r="16">
          <cell r="Q16" t="str">
            <v>100 </v>
          </cell>
        </row>
        <row r="17">
          <cell r="Q17">
            <v>100</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no publicados"/>
      <sheetName val="Ambientales  "/>
      <sheetName val="Económicos"/>
      <sheetName val="Buen Gobierno"/>
      <sheetName val="Sociales"/>
      <sheetName val="de Negocio"/>
      <sheetName val="Índices"/>
      <sheetName val="Cuadro Resumen"/>
    </sheetNames>
    <sheetDataSet>
      <sheetData sheetId="0" refreshError="1"/>
      <sheetData sheetId="1" refreshError="1"/>
      <sheetData sheetId="2" refreshError="1"/>
      <sheetData sheetId="3" refreshError="1">
        <row r="5">
          <cell r="N5">
            <v>58.3</v>
          </cell>
        </row>
        <row r="20">
          <cell r="N20">
            <v>86</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ree.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zoomScale="116" zoomScaleNormal="116" workbookViewId="0">
      <selection activeCell="C30" sqref="C30"/>
    </sheetView>
  </sheetViews>
  <sheetFormatPr baseColWidth="10"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4"/>
  <sheetViews>
    <sheetView showGridLines="0" tabSelected="1" workbookViewId="0">
      <pane ySplit="7" topLeftCell="A8" activePane="bottomLeft" state="frozen"/>
      <selection pane="bottomLeft" activeCell="N25" sqref="N25:O25"/>
    </sheetView>
  </sheetViews>
  <sheetFormatPr baseColWidth="10" defaultRowHeight="15" x14ac:dyDescent="0.25"/>
  <cols>
    <col min="1" max="1" width="8.28515625" style="46" customWidth="1"/>
    <col min="2" max="2" width="20.7109375" style="46" customWidth="1"/>
    <col min="3" max="3" width="42.28515625" style="46" customWidth="1"/>
    <col min="4" max="4" width="17.42578125" style="46" bestFit="1" customWidth="1"/>
    <col min="5" max="5" width="5" style="46" bestFit="1" customWidth="1"/>
    <col min="6" max="6" width="10.140625" style="46" bestFit="1" customWidth="1"/>
    <col min="7" max="10" width="5" style="46" bestFit="1" customWidth="1"/>
    <col min="11" max="11" width="11.28515625" style="46" customWidth="1"/>
    <col min="12" max="15" width="10.140625" style="46" customWidth="1"/>
    <col min="16" max="16" width="71.140625" style="46" customWidth="1"/>
    <col min="17" max="16384" width="11.42578125" style="46"/>
  </cols>
  <sheetData>
    <row r="1" spans="1:20" x14ac:dyDescent="0.25">
      <c r="B1" s="42"/>
      <c r="C1" s="43"/>
      <c r="D1" s="44"/>
      <c r="E1" s="44"/>
      <c r="F1" s="44"/>
      <c r="G1" s="45"/>
      <c r="H1" s="45"/>
      <c r="I1" s="45"/>
      <c r="J1" s="45"/>
      <c r="K1" s="45"/>
      <c r="L1" s="45"/>
      <c r="M1" s="45"/>
      <c r="N1" s="45"/>
      <c r="O1" s="45"/>
      <c r="P1" s="45"/>
    </row>
    <row r="2" spans="1:20" x14ac:dyDescent="0.25">
      <c r="B2" s="42"/>
      <c r="C2" s="47"/>
      <c r="D2" s="48" t="s">
        <v>29</v>
      </c>
      <c r="E2" s="45"/>
    </row>
    <row r="3" spans="1:20" x14ac:dyDescent="0.25">
      <c r="C3" s="44"/>
      <c r="D3" s="49" t="s">
        <v>24</v>
      </c>
      <c r="E3" s="50"/>
      <c r="F3" s="70">
        <f ca="1">NOW()</f>
        <v>44680.542381134263</v>
      </c>
    </row>
    <row r="4" spans="1:20" x14ac:dyDescent="0.25">
      <c r="C4" s="44"/>
      <c r="D4" s="44"/>
      <c r="E4" s="44"/>
      <c r="F4" s="44"/>
      <c r="G4" s="44"/>
      <c r="H4" s="44"/>
      <c r="I4" s="44"/>
      <c r="J4" s="44"/>
      <c r="K4" s="44"/>
      <c r="L4" s="44"/>
      <c r="M4" s="44"/>
      <c r="N4" s="44"/>
      <c r="O4" s="44"/>
      <c r="P4" s="44"/>
    </row>
    <row r="5" spans="1:20" x14ac:dyDescent="0.25">
      <c r="C5" s="44"/>
      <c r="D5" s="44"/>
      <c r="E5" s="44"/>
      <c r="F5" s="44"/>
      <c r="G5" s="44"/>
      <c r="H5" s="44"/>
      <c r="I5" s="44"/>
      <c r="J5" s="44"/>
      <c r="K5" s="44"/>
      <c r="L5" s="44"/>
      <c r="M5" s="44"/>
      <c r="N5" s="44"/>
      <c r="O5" s="44"/>
      <c r="P5" s="44"/>
    </row>
    <row r="6" spans="1:20" x14ac:dyDescent="0.25">
      <c r="C6" s="44"/>
      <c r="D6" s="44"/>
      <c r="E6" s="44"/>
      <c r="F6" s="44"/>
      <c r="G6" s="44"/>
      <c r="H6" s="44"/>
      <c r="I6" s="44"/>
      <c r="J6" s="44"/>
      <c r="K6" s="44"/>
      <c r="L6" s="44"/>
      <c r="M6" s="44"/>
      <c r="N6" s="44"/>
      <c r="O6" s="44"/>
      <c r="P6" s="44"/>
    </row>
    <row r="7" spans="1:20" ht="15.75" customHeight="1" x14ac:dyDescent="0.25">
      <c r="B7" s="104" t="s">
        <v>31</v>
      </c>
      <c r="C7" s="104"/>
      <c r="D7" s="51">
        <v>2010</v>
      </c>
      <c r="E7" s="51">
        <f>+D7+1</f>
        <v>2011</v>
      </c>
      <c r="F7" s="51">
        <f>+E7+1</f>
        <v>2012</v>
      </c>
      <c r="G7" s="51">
        <f>+F7+1</f>
        <v>2013</v>
      </c>
      <c r="H7" s="51">
        <v>2014</v>
      </c>
      <c r="I7" s="51">
        <v>2015</v>
      </c>
      <c r="J7" s="51">
        <v>2016</v>
      </c>
      <c r="K7" s="51">
        <v>2017</v>
      </c>
      <c r="L7" s="51">
        <v>2018</v>
      </c>
      <c r="M7" s="51">
        <v>2019</v>
      </c>
      <c r="N7" s="51">
        <v>2020</v>
      </c>
      <c r="O7" s="51">
        <v>2021</v>
      </c>
      <c r="P7" s="92" t="s">
        <v>45</v>
      </c>
      <c r="Q7" s="44"/>
      <c r="R7" s="44"/>
      <c r="S7" s="44"/>
      <c r="T7" s="44"/>
    </row>
    <row r="8" spans="1:20" ht="15.75" customHeight="1" x14ac:dyDescent="0.25">
      <c r="C8" s="71"/>
      <c r="D8" s="71"/>
      <c r="E8" s="71"/>
      <c r="F8" s="71"/>
      <c r="G8" s="71"/>
      <c r="H8" s="71"/>
      <c r="I8" s="71"/>
      <c r="J8" s="71"/>
      <c r="K8" s="71"/>
      <c r="L8" s="71"/>
      <c r="M8" s="71"/>
      <c r="N8" s="71"/>
      <c r="O8" s="71"/>
      <c r="P8" s="71"/>
      <c r="Q8" s="72"/>
      <c r="R8" s="44"/>
      <c r="S8" s="44"/>
      <c r="T8" s="44"/>
    </row>
    <row r="9" spans="1:20" ht="36.75" x14ac:dyDescent="0.25">
      <c r="A9" s="59"/>
      <c r="B9" s="52" t="s">
        <v>44</v>
      </c>
      <c r="C9" s="73" t="s">
        <v>32</v>
      </c>
      <c r="D9" s="74">
        <v>63.6</v>
      </c>
      <c r="E9" s="74">
        <v>63.6</v>
      </c>
      <c r="F9" s="74">
        <v>63.6</v>
      </c>
      <c r="G9" s="75">
        <v>63.6</v>
      </c>
      <c r="H9" s="75">
        <v>63.6</v>
      </c>
      <c r="I9" s="93">
        <v>58</v>
      </c>
      <c r="J9" s="75">
        <v>58.3</v>
      </c>
      <c r="K9" s="75">
        <v>58.3</v>
      </c>
      <c r="L9" s="75">
        <f>'[1]Buen Gobierno'!$N$5</f>
        <v>58.3</v>
      </c>
      <c r="M9" s="75">
        <v>58.3</v>
      </c>
      <c r="N9" s="75">
        <v>58.3</v>
      </c>
      <c r="O9" s="75">
        <f>+'[2]Buen Gobierno'!$Q5</f>
        <v>58.3</v>
      </c>
      <c r="P9" s="75"/>
      <c r="Q9" s="86"/>
      <c r="R9" s="60"/>
      <c r="S9" s="59"/>
      <c r="T9" s="59"/>
    </row>
    <row r="10" spans="1:20" x14ac:dyDescent="0.25">
      <c r="A10" s="63"/>
      <c r="B10" s="52"/>
      <c r="C10" s="73" t="s">
        <v>33</v>
      </c>
      <c r="D10" s="74">
        <v>85.7</v>
      </c>
      <c r="E10" s="74">
        <v>85.7</v>
      </c>
      <c r="F10" s="74">
        <v>100</v>
      </c>
      <c r="G10" s="75">
        <v>100</v>
      </c>
      <c r="H10" s="75">
        <v>100</v>
      </c>
      <c r="I10" s="75">
        <v>100</v>
      </c>
      <c r="J10" s="75">
        <v>100</v>
      </c>
      <c r="K10" s="75">
        <v>100</v>
      </c>
      <c r="L10" s="75">
        <f>'[1]Buen Gobierno'!$N$6</f>
        <v>100</v>
      </c>
      <c r="M10" s="75">
        <v>100</v>
      </c>
      <c r="N10" s="75">
        <v>100</v>
      </c>
      <c r="O10" s="75">
        <f>+'[2]Buen Gobierno'!$Q6</f>
        <v>100</v>
      </c>
      <c r="P10" s="75"/>
      <c r="Q10" s="86"/>
      <c r="R10" s="60"/>
      <c r="S10" s="59"/>
      <c r="T10" s="59"/>
    </row>
    <row r="11" spans="1:20" ht="22.5" x14ac:dyDescent="0.25">
      <c r="A11" s="59"/>
      <c r="B11" s="52"/>
      <c r="C11" s="73" t="s">
        <v>34</v>
      </c>
      <c r="D11" s="74">
        <v>57.1</v>
      </c>
      <c r="E11" s="74">
        <v>57.1</v>
      </c>
      <c r="F11" s="74">
        <v>66.7</v>
      </c>
      <c r="G11" s="75">
        <v>66.7</v>
      </c>
      <c r="H11" s="75">
        <v>75</v>
      </c>
      <c r="I11" s="75">
        <v>77.8</v>
      </c>
      <c r="J11" s="94">
        <v>70</v>
      </c>
      <c r="K11" s="94">
        <v>70</v>
      </c>
      <c r="L11" s="94">
        <f>'[1]Buen Gobierno'!$N$7</f>
        <v>70</v>
      </c>
      <c r="M11" s="75">
        <v>69.5</v>
      </c>
      <c r="N11" s="75">
        <v>69.5</v>
      </c>
      <c r="O11" s="75">
        <f>+'[2]Buen Gobierno'!$Q7</f>
        <v>69.5</v>
      </c>
      <c r="P11" s="75"/>
      <c r="Q11" s="86"/>
      <c r="R11" s="60"/>
      <c r="S11" s="59"/>
      <c r="T11" s="59"/>
    </row>
    <row r="12" spans="1:20" x14ac:dyDescent="0.25">
      <c r="A12" s="59"/>
      <c r="B12" s="52"/>
      <c r="C12" s="73" t="s">
        <v>35</v>
      </c>
      <c r="D12" s="74">
        <v>27.3</v>
      </c>
      <c r="E12" s="74">
        <v>27.3</v>
      </c>
      <c r="F12" s="74">
        <v>36.4</v>
      </c>
      <c r="G12" s="75">
        <v>36.4</v>
      </c>
      <c r="H12" s="75">
        <v>45.5</v>
      </c>
      <c r="I12" s="75">
        <v>42</v>
      </c>
      <c r="J12" s="75">
        <v>36.4</v>
      </c>
      <c r="K12" s="75">
        <v>33.299999999999997</v>
      </c>
      <c r="L12" s="75">
        <f>'[1]Buen Gobierno'!$N$8</f>
        <v>41.7</v>
      </c>
      <c r="M12" s="75">
        <v>41.7</v>
      </c>
      <c r="N12" s="75">
        <v>50</v>
      </c>
      <c r="O12" s="75">
        <f>+'[2]Buen Gobierno'!$Q8</f>
        <v>50</v>
      </c>
      <c r="P12" s="75"/>
      <c r="Q12" s="86"/>
      <c r="R12" s="60"/>
      <c r="S12" s="59"/>
      <c r="T12" s="59"/>
    </row>
    <row r="13" spans="1:20" ht="45" x14ac:dyDescent="0.25">
      <c r="A13" s="59"/>
      <c r="B13" s="52"/>
      <c r="C13" s="73" t="s">
        <v>36</v>
      </c>
      <c r="D13" s="74">
        <v>95</v>
      </c>
      <c r="E13" s="74">
        <v>94</v>
      </c>
      <c r="F13" s="74">
        <v>87.3</v>
      </c>
      <c r="G13" s="75">
        <v>86.7</v>
      </c>
      <c r="H13" s="75">
        <v>95.68</v>
      </c>
      <c r="I13" s="75">
        <v>98.1</v>
      </c>
      <c r="J13" s="75">
        <v>97.7</v>
      </c>
      <c r="K13" s="75">
        <v>97</v>
      </c>
      <c r="L13" s="75">
        <f>'[1]Buen Gobierno'!$N$9</f>
        <v>97.7</v>
      </c>
      <c r="M13" s="75">
        <v>100</v>
      </c>
      <c r="N13" s="75">
        <v>100</v>
      </c>
      <c r="O13" s="93">
        <f>+'[2]Buen Gobierno'!$Q9</f>
        <v>99.36</v>
      </c>
      <c r="P13" s="99" t="str">
        <f>+'[2]Buen Gobierno'!$T$9</f>
        <v>Durante el 2021, el Consejo de Administración ha celebrado trece sesiones y en el transcurso de las mismas únicamente se ha producido una inasistencia, en la que el consejero otorgó su representación con instrucciones, por lo que el número de asistencias presenciales es de 155, que corresponde a un porcentaje del 99,36%.</v>
      </c>
      <c r="Q13" s="86"/>
      <c r="R13" s="60"/>
      <c r="S13" s="59"/>
      <c r="T13" s="59"/>
    </row>
    <row r="14" spans="1:20" x14ac:dyDescent="0.25">
      <c r="A14" s="59"/>
      <c r="B14" s="52"/>
      <c r="C14" s="73" t="s">
        <v>37</v>
      </c>
      <c r="D14" s="76">
        <v>2495</v>
      </c>
      <c r="E14" s="76">
        <v>2526</v>
      </c>
      <c r="F14" s="76">
        <v>2400</v>
      </c>
      <c r="G14" s="77">
        <v>2386</v>
      </c>
      <c r="H14" s="77">
        <v>2387</v>
      </c>
      <c r="I14" s="77">
        <v>2495</v>
      </c>
      <c r="J14" s="77">
        <v>3087</v>
      </c>
      <c r="K14" s="77">
        <v>3267</v>
      </c>
      <c r="L14" s="77">
        <f>'[1]Buen Gobierno'!$N$10</f>
        <v>3352</v>
      </c>
      <c r="M14" s="77">
        <v>3289</v>
      </c>
      <c r="N14" s="77">
        <v>3206</v>
      </c>
      <c r="O14" s="77">
        <f>+'[2]Buen Gobierno'!$Q10</f>
        <v>3206</v>
      </c>
      <c r="P14" s="100"/>
      <c r="Q14" s="86"/>
      <c r="R14" s="60"/>
      <c r="S14" s="59"/>
      <c r="T14" s="59"/>
    </row>
    <row r="15" spans="1:20" x14ac:dyDescent="0.25">
      <c r="B15" s="55"/>
      <c r="C15" s="78"/>
      <c r="D15" s="79"/>
      <c r="E15" s="80"/>
      <c r="F15" s="79"/>
      <c r="G15" s="80"/>
      <c r="H15" s="80"/>
      <c r="I15" s="80"/>
      <c r="J15" s="80"/>
      <c r="K15" s="80"/>
      <c r="L15" s="80"/>
      <c r="M15" s="95"/>
      <c r="N15" s="95"/>
      <c r="O15" s="95"/>
      <c r="P15" s="95"/>
      <c r="Q15" s="86"/>
      <c r="R15" s="44"/>
      <c r="S15" s="44"/>
      <c r="T15" s="44"/>
    </row>
    <row r="16" spans="1:20" x14ac:dyDescent="0.25">
      <c r="B16" s="56"/>
      <c r="C16" s="81"/>
      <c r="D16" s="82"/>
      <c r="E16" s="79"/>
      <c r="F16" s="82"/>
      <c r="G16" s="83"/>
      <c r="H16" s="83"/>
      <c r="I16" s="83"/>
      <c r="J16" s="83"/>
      <c r="K16" s="83"/>
      <c r="L16" s="83"/>
      <c r="Q16" s="86"/>
      <c r="R16" s="44"/>
      <c r="S16" s="44"/>
      <c r="T16" s="44"/>
    </row>
    <row r="17" spans="1:20" ht="45.75" customHeight="1" x14ac:dyDescent="0.25">
      <c r="B17" s="52" t="s">
        <v>43</v>
      </c>
      <c r="C17" s="73" t="s">
        <v>48</v>
      </c>
      <c r="D17" s="74">
        <v>100</v>
      </c>
      <c r="E17" s="74">
        <v>100</v>
      </c>
      <c r="F17" s="74">
        <v>100</v>
      </c>
      <c r="G17" s="74">
        <v>100</v>
      </c>
      <c r="H17" s="74" t="s">
        <v>49</v>
      </c>
      <c r="I17" s="74">
        <v>100</v>
      </c>
      <c r="J17" s="74">
        <v>100</v>
      </c>
      <c r="K17" s="74">
        <v>86</v>
      </c>
      <c r="L17" s="74">
        <f>'[1]Buen Gobierno'!$N$12</f>
        <v>100</v>
      </c>
      <c r="M17" s="96" t="s">
        <v>50</v>
      </c>
      <c r="N17" s="96" t="s">
        <v>51</v>
      </c>
      <c r="O17" s="96" t="str">
        <f>+'[2]Buen Gobierno'!$Q12</f>
        <v>100 </v>
      </c>
      <c r="P17" s="99"/>
      <c r="Q17" s="73"/>
    </row>
    <row r="18" spans="1:20" ht="33.75" x14ac:dyDescent="0.25">
      <c r="B18" s="52"/>
      <c r="C18" s="73" t="s">
        <v>38</v>
      </c>
      <c r="D18" s="74">
        <v>1</v>
      </c>
      <c r="E18" s="74">
        <v>3</v>
      </c>
      <c r="F18" s="74">
        <v>1</v>
      </c>
      <c r="G18" s="74">
        <v>1</v>
      </c>
      <c r="H18" s="74">
        <v>0</v>
      </c>
      <c r="I18" s="74">
        <v>3</v>
      </c>
      <c r="J18" s="74">
        <v>3</v>
      </c>
      <c r="K18" s="74">
        <v>7</v>
      </c>
      <c r="L18" s="74">
        <f>'[1]Buen Gobierno'!$N$13</f>
        <v>7</v>
      </c>
      <c r="M18" s="96" t="s">
        <v>52</v>
      </c>
      <c r="N18" s="96" t="s">
        <v>52</v>
      </c>
      <c r="O18" s="96">
        <f>+'[2]Buen Gobierno'!$Q13</f>
        <v>4</v>
      </c>
      <c r="P18" s="99" t="str">
        <f>+'[2]Buen Gobierno'!$T$13</f>
        <v>En lo relativo al cumplimiento del Código Ético y de Conducta, durante este mismo año se han recibido cuatro denuncias. Ninguna de las denuncias tiene por objeto incumplimientos relacionados con riesgos penales de la organización.</v>
      </c>
      <c r="Q18" s="86"/>
    </row>
    <row r="19" spans="1:20" ht="33.75" customHeight="1" x14ac:dyDescent="0.25">
      <c r="B19" s="52"/>
      <c r="C19" s="73" t="s">
        <v>39</v>
      </c>
      <c r="D19" s="74">
        <v>15</v>
      </c>
      <c r="E19" s="74">
        <v>17</v>
      </c>
      <c r="F19" s="74">
        <v>19</v>
      </c>
      <c r="G19" s="74">
        <v>25</v>
      </c>
      <c r="H19" s="74">
        <v>32</v>
      </c>
      <c r="I19" s="74">
        <v>27</v>
      </c>
      <c r="J19" s="74">
        <v>29</v>
      </c>
      <c r="K19" s="74">
        <v>26</v>
      </c>
      <c r="L19" s="74">
        <f>'[1]Buen Gobierno'!$N$14</f>
        <v>21</v>
      </c>
      <c r="M19" s="96">
        <v>21</v>
      </c>
      <c r="N19" s="96" t="s">
        <v>53</v>
      </c>
      <c r="O19" s="96">
        <f>+'[2]Buen Gobierno'!$Q14</f>
        <v>7</v>
      </c>
      <c r="P19" s="101" t="str">
        <f>+'[2]Buen Gobierno'!$T$14</f>
        <v>A través del Canal ético y de cumplimiento, en el 2021 se han formulado siete consultas, con un tiempo máximo de resolución de diez días, de acuerdo con la norma de gestión del Canal ético y de cumplimiento.</v>
      </c>
      <c r="Q19" s="86"/>
    </row>
    <row r="20" spans="1:20" ht="22.5" x14ac:dyDescent="0.25">
      <c r="B20" s="52"/>
      <c r="C20" s="73" t="s">
        <v>40</v>
      </c>
      <c r="D20" s="74">
        <v>10</v>
      </c>
      <c r="E20" s="74">
        <v>10</v>
      </c>
      <c r="F20" s="74">
        <v>10</v>
      </c>
      <c r="G20" s="74">
        <v>10</v>
      </c>
      <c r="H20" s="74">
        <v>10</v>
      </c>
      <c r="I20" s="74">
        <v>10</v>
      </c>
      <c r="J20" s="74">
        <v>10</v>
      </c>
      <c r="K20" s="74">
        <v>10</v>
      </c>
      <c r="L20" s="74">
        <f>'[1]Buen Gobierno'!$N$15</f>
        <v>10</v>
      </c>
      <c r="M20" s="96">
        <v>10</v>
      </c>
      <c r="N20" s="96">
        <v>10</v>
      </c>
      <c r="O20" s="96">
        <f>+'[2]Buen Gobierno'!$Q15</f>
        <v>10</v>
      </c>
      <c r="P20" s="101"/>
      <c r="Q20" s="86"/>
    </row>
    <row r="21" spans="1:20" x14ac:dyDescent="0.25">
      <c r="B21" s="52"/>
      <c r="C21" s="73" t="s">
        <v>41</v>
      </c>
      <c r="D21" s="74">
        <v>100</v>
      </c>
      <c r="E21" s="74">
        <v>100</v>
      </c>
      <c r="F21" s="74">
        <v>100</v>
      </c>
      <c r="G21" s="74">
        <v>100</v>
      </c>
      <c r="H21" s="74">
        <v>100</v>
      </c>
      <c r="I21" s="74">
        <v>100</v>
      </c>
      <c r="J21" s="74">
        <v>100</v>
      </c>
      <c r="K21" s="74">
        <v>100</v>
      </c>
      <c r="L21" s="74">
        <f>'[1]Buen Gobierno'!$N$16</f>
        <v>100</v>
      </c>
      <c r="M21" s="96">
        <v>100</v>
      </c>
      <c r="N21" s="96">
        <v>100</v>
      </c>
      <c r="O21" s="96" t="str">
        <f>+'[2]Buen Gobierno'!$Q16</f>
        <v>100 </v>
      </c>
      <c r="P21" s="99"/>
      <c r="Q21" s="86"/>
    </row>
    <row r="22" spans="1:20" x14ac:dyDescent="0.25">
      <c r="B22" s="52"/>
      <c r="C22" s="73" t="s">
        <v>42</v>
      </c>
      <c r="D22" s="74">
        <v>100</v>
      </c>
      <c r="E22" s="74">
        <v>100</v>
      </c>
      <c r="F22" s="74">
        <v>100</v>
      </c>
      <c r="G22" s="74">
        <v>100</v>
      </c>
      <c r="H22" s="74">
        <v>100</v>
      </c>
      <c r="I22" s="74">
        <v>100</v>
      </c>
      <c r="J22" s="74">
        <v>100</v>
      </c>
      <c r="K22" s="74">
        <v>100</v>
      </c>
      <c r="L22" s="74">
        <f>'[1]Buen Gobierno'!$N$17</f>
        <v>100</v>
      </c>
      <c r="M22" s="96">
        <v>100</v>
      </c>
      <c r="N22" s="96">
        <v>100</v>
      </c>
      <c r="O22" s="96">
        <f>+'[2]Buen Gobierno'!$Q17</f>
        <v>100</v>
      </c>
      <c r="P22" s="99"/>
      <c r="Q22" s="86"/>
    </row>
    <row r="23" spans="1:20" ht="15.75" customHeight="1" x14ac:dyDescent="0.25">
      <c r="B23" s="57"/>
      <c r="C23" s="78"/>
      <c r="D23" s="84"/>
      <c r="E23" s="84"/>
      <c r="F23" s="85"/>
      <c r="G23" s="85"/>
      <c r="H23" s="85"/>
      <c r="I23" s="85"/>
      <c r="J23" s="85"/>
      <c r="K23" s="85"/>
      <c r="L23" s="85"/>
      <c r="M23" s="97"/>
      <c r="N23" s="97"/>
      <c r="O23" s="97"/>
      <c r="P23" s="97"/>
      <c r="Q23" s="53"/>
      <c r="R23" s="44"/>
      <c r="S23" s="44"/>
      <c r="T23" s="44"/>
    </row>
    <row r="24" spans="1:20" x14ac:dyDescent="0.25">
      <c r="B24" s="87"/>
      <c r="C24" s="58"/>
      <c r="D24" s="88"/>
      <c r="E24" s="88"/>
      <c r="F24" s="89"/>
      <c r="G24" s="90"/>
      <c r="H24" s="54"/>
      <c r="I24" s="54"/>
      <c r="J24" s="54"/>
      <c r="K24" s="54"/>
      <c r="L24" s="54"/>
      <c r="P24" s="98"/>
      <c r="Q24" s="44"/>
      <c r="R24" s="44"/>
      <c r="S24" s="44"/>
      <c r="T24" s="44"/>
    </row>
    <row r="25" spans="1:20" ht="22.5" x14ac:dyDescent="0.25">
      <c r="B25" s="91"/>
      <c r="C25" s="73" t="s">
        <v>46</v>
      </c>
      <c r="D25" s="74">
        <v>62</v>
      </c>
      <c r="E25" s="74">
        <v>70</v>
      </c>
      <c r="F25" s="74">
        <v>76</v>
      </c>
      <c r="G25" s="74">
        <v>87</v>
      </c>
      <c r="H25" s="74">
        <v>92</v>
      </c>
      <c r="I25" s="74">
        <v>88</v>
      </c>
      <c r="J25" s="74">
        <v>88</v>
      </c>
      <c r="K25" s="74" t="s">
        <v>47</v>
      </c>
      <c r="L25" s="74">
        <f>'[3]Buen Gobierno'!$N$20</f>
        <v>86</v>
      </c>
      <c r="M25" s="74">
        <f>'[3]Buen Gobierno'!$N$20</f>
        <v>86</v>
      </c>
      <c r="N25" s="74">
        <v>54</v>
      </c>
      <c r="O25" s="74">
        <v>62</v>
      </c>
      <c r="P25" s="100"/>
    </row>
    <row r="26" spans="1:20" s="69" customFormat="1" x14ac:dyDescent="0.25">
      <c r="B26" s="57"/>
      <c r="C26" s="57"/>
      <c r="D26" s="57"/>
      <c r="E26" s="57"/>
      <c r="F26" s="85"/>
      <c r="G26" s="85"/>
      <c r="H26" s="85"/>
      <c r="I26" s="85"/>
      <c r="J26" s="85"/>
      <c r="K26" s="85"/>
      <c r="L26" s="85"/>
      <c r="M26" s="85"/>
      <c r="N26" s="85"/>
      <c r="O26" s="85"/>
      <c r="P26" s="85"/>
    </row>
    <row r="27" spans="1:20" x14ac:dyDescent="0.25">
      <c r="B27" s="40"/>
      <c r="C27" s="102"/>
      <c r="D27" s="102"/>
      <c r="E27" s="102"/>
      <c r="F27" s="102"/>
    </row>
    <row r="28" spans="1:20" ht="13.5" customHeight="1" x14ac:dyDescent="0.25">
      <c r="A28" s="59"/>
      <c r="B28" s="102"/>
      <c r="C28" s="102"/>
      <c r="D28" s="102"/>
      <c r="E28" s="102"/>
      <c r="F28" s="102"/>
      <c r="G28" s="102"/>
      <c r="H28" s="53"/>
      <c r="I28" s="53"/>
      <c r="J28" s="53"/>
      <c r="K28" s="53"/>
      <c r="L28" s="53"/>
      <c r="M28" s="53"/>
      <c r="N28" s="53"/>
      <c r="O28" s="53"/>
      <c r="P28" s="53"/>
      <c r="Q28" s="59"/>
      <c r="R28" s="60"/>
      <c r="S28" s="59"/>
      <c r="T28" s="59"/>
    </row>
    <row r="29" spans="1:20" ht="15" customHeight="1" x14ac:dyDescent="0.25">
      <c r="A29" s="59"/>
      <c r="B29" s="102"/>
      <c r="C29" s="102"/>
      <c r="D29" s="102"/>
      <c r="E29" s="102"/>
      <c r="F29" s="102"/>
      <c r="G29" s="102"/>
      <c r="H29" s="53"/>
      <c r="I29" s="53"/>
      <c r="J29" s="53"/>
      <c r="K29" s="53"/>
      <c r="L29" s="53"/>
      <c r="M29" s="53"/>
      <c r="N29" s="53"/>
      <c r="O29" s="53"/>
      <c r="P29" s="53"/>
      <c r="Q29" s="59"/>
      <c r="R29" s="60"/>
      <c r="S29" s="59"/>
      <c r="T29" s="59"/>
    </row>
    <row r="30" spans="1:20" ht="27" customHeight="1" x14ac:dyDescent="0.25">
      <c r="A30" s="59"/>
      <c r="B30" s="102"/>
      <c r="C30" s="102"/>
      <c r="D30" s="102"/>
      <c r="E30" s="102"/>
      <c r="F30" s="102"/>
      <c r="G30" s="102"/>
      <c r="H30" s="53"/>
      <c r="I30" s="53"/>
      <c r="J30" s="53"/>
      <c r="K30" s="53"/>
      <c r="L30" s="53"/>
      <c r="M30" s="53"/>
      <c r="N30" s="53"/>
      <c r="O30" s="53"/>
      <c r="P30" s="53"/>
      <c r="Q30" s="59"/>
      <c r="R30" s="60"/>
      <c r="S30" s="59"/>
      <c r="T30" s="59"/>
    </row>
    <row r="31" spans="1:20" x14ac:dyDescent="0.25">
      <c r="A31" s="61"/>
      <c r="B31" s="62"/>
      <c r="C31" s="62"/>
      <c r="D31" s="62"/>
      <c r="E31" s="62"/>
      <c r="F31" s="62"/>
      <c r="G31" s="62"/>
      <c r="H31" s="62"/>
      <c r="I31" s="62"/>
      <c r="J31" s="62"/>
      <c r="K31" s="62"/>
      <c r="L31" s="62"/>
      <c r="M31" s="62"/>
      <c r="N31" s="62"/>
      <c r="O31" s="62"/>
      <c r="P31" s="62"/>
      <c r="Q31" s="59"/>
      <c r="R31" s="60"/>
      <c r="S31" s="59"/>
      <c r="T31" s="59"/>
    </row>
    <row r="32" spans="1:20" x14ac:dyDescent="0.25">
      <c r="B32" s="52"/>
      <c r="C32" s="53"/>
      <c r="D32" s="66"/>
      <c r="E32" s="66"/>
      <c r="F32" s="66"/>
      <c r="G32" s="67"/>
      <c r="H32" s="67"/>
      <c r="I32" s="67"/>
      <c r="J32" s="67"/>
      <c r="K32" s="67"/>
      <c r="L32" s="67"/>
      <c r="M32" s="67"/>
      <c r="N32" s="67"/>
      <c r="O32" s="67"/>
      <c r="P32" s="67"/>
    </row>
    <row r="34" spans="2:16" x14ac:dyDescent="0.25">
      <c r="B34" s="103"/>
      <c r="C34" s="103"/>
      <c r="D34" s="103"/>
      <c r="E34" s="103"/>
      <c r="F34" s="103"/>
      <c r="G34" s="103"/>
    </row>
    <row r="39" spans="2:16" x14ac:dyDescent="0.25">
      <c r="B39" s="64"/>
      <c r="C39" s="65"/>
      <c r="D39" s="66"/>
      <c r="E39" s="66"/>
      <c r="F39" s="66"/>
      <c r="G39" s="66"/>
      <c r="H39" s="66"/>
      <c r="I39" s="66"/>
      <c r="J39" s="66"/>
      <c r="K39" s="66"/>
      <c r="L39" s="66"/>
      <c r="M39" s="66"/>
      <c r="N39" s="66"/>
      <c r="O39" s="66"/>
      <c r="P39" s="66"/>
    </row>
    <row r="40" spans="2:16" x14ac:dyDescent="0.25">
      <c r="B40" s="40"/>
      <c r="C40" s="41"/>
      <c r="D40" s="64"/>
      <c r="E40" s="64"/>
      <c r="F40" s="64"/>
      <c r="G40" s="68"/>
      <c r="H40" s="68"/>
      <c r="I40" s="68"/>
      <c r="J40" s="68"/>
      <c r="K40" s="68"/>
      <c r="L40" s="68"/>
      <c r="M40" s="68"/>
      <c r="N40" s="68"/>
      <c r="O40" s="68"/>
      <c r="P40" s="68"/>
    </row>
    <row r="44" spans="2:16" x14ac:dyDescent="0.25">
      <c r="B44" s="40"/>
      <c r="C44" s="41"/>
      <c r="D44" s="40"/>
      <c r="E44" s="40"/>
      <c r="F44" s="40"/>
    </row>
  </sheetData>
  <mergeCells count="7">
    <mergeCell ref="P19:P20"/>
    <mergeCell ref="B30:G30"/>
    <mergeCell ref="B34:G34"/>
    <mergeCell ref="B7:C7"/>
    <mergeCell ref="C27:F27"/>
    <mergeCell ref="B28:G28"/>
    <mergeCell ref="B29:G29"/>
  </mergeCells>
  <hyperlinks>
    <hyperlink ref="D2" r:id="rId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D92"/>
  <sheetViews>
    <sheetView showGridLines="0" zoomScale="90" zoomScaleNormal="90" workbookViewId="0">
      <pane xSplit="2" ySplit="2" topLeftCell="BV3" activePane="bottomRight" state="frozen"/>
      <selection pane="topRight" activeCell="C1" sqref="C1"/>
      <selection pane="bottomLeft" activeCell="A3" sqref="A3"/>
      <selection pane="bottomRight" activeCell="BV87" sqref="BV87"/>
    </sheetView>
  </sheetViews>
  <sheetFormatPr baseColWidth="10" defaultRowHeight="12" customHeight="1" x14ac:dyDescent="0.2"/>
  <cols>
    <col min="1" max="1" width="3.5703125" style="5" customWidth="1"/>
    <col min="2" max="2" width="33.140625" style="5" bestFit="1" customWidth="1"/>
    <col min="3" max="14" width="11.5703125" style="5" bestFit="1" customWidth="1"/>
    <col min="15" max="15" width="11.7109375" style="5" bestFit="1" customWidth="1"/>
    <col min="16" max="74" width="11.5703125" style="5" bestFit="1" customWidth="1"/>
    <col min="75" max="81" width="11.85546875" style="5" bestFit="1" customWidth="1"/>
    <col min="82" max="82" width="11.5703125" style="5" bestFit="1" customWidth="1"/>
    <col min="83" max="278" width="11.85546875" style="5" bestFit="1" customWidth="1"/>
    <col min="279" max="279" width="12.85546875" style="5" bestFit="1" customWidth="1"/>
    <col min="280" max="280" width="11.85546875" style="5" bestFit="1" customWidth="1"/>
    <col min="281" max="281" width="12.85546875" style="5" bestFit="1" customWidth="1"/>
    <col min="282" max="287" width="11.85546875" style="5" bestFit="1" customWidth="1"/>
    <col min="288" max="489" width="11.42578125" style="5"/>
    <col min="490" max="490" width="3.5703125" style="5" customWidth="1"/>
    <col min="491" max="491" width="33.140625" style="5" bestFit="1" customWidth="1"/>
    <col min="492" max="745" width="11.42578125" style="5"/>
    <col min="746" max="746" width="3.5703125" style="5" customWidth="1"/>
    <col min="747" max="747" width="33.140625" style="5" bestFit="1" customWidth="1"/>
    <col min="748" max="1001" width="11.42578125" style="5"/>
    <col min="1002" max="1002" width="3.5703125" style="5" customWidth="1"/>
    <col min="1003" max="1003" width="33.140625" style="5" bestFit="1" customWidth="1"/>
    <col min="1004" max="1257" width="11.42578125" style="5"/>
    <col min="1258" max="1258" width="3.5703125" style="5" customWidth="1"/>
    <col min="1259" max="1259" width="33.140625" style="5" bestFit="1" customWidth="1"/>
    <col min="1260" max="1513" width="11.42578125" style="5"/>
    <col min="1514" max="1514" width="3.5703125" style="5" customWidth="1"/>
    <col min="1515" max="1515" width="33.140625" style="5" bestFit="1" customWidth="1"/>
    <col min="1516" max="1769" width="11.42578125" style="5"/>
    <col min="1770" max="1770" width="3.5703125" style="5" customWidth="1"/>
    <col min="1771" max="1771" width="33.140625" style="5" bestFit="1" customWidth="1"/>
    <col min="1772" max="2025" width="11.42578125" style="5"/>
    <col min="2026" max="2026" width="3.5703125" style="5" customWidth="1"/>
    <col min="2027" max="2027" width="33.140625" style="5" bestFit="1" customWidth="1"/>
    <col min="2028" max="2281" width="11.42578125" style="5"/>
    <col min="2282" max="2282" width="3.5703125" style="5" customWidth="1"/>
    <col min="2283" max="2283" width="33.140625" style="5" bestFit="1" customWidth="1"/>
    <col min="2284" max="2537" width="11.42578125" style="5"/>
    <col min="2538" max="2538" width="3.5703125" style="5" customWidth="1"/>
    <col min="2539" max="2539" width="33.140625" style="5" bestFit="1" customWidth="1"/>
    <col min="2540" max="2793" width="11.42578125" style="5"/>
    <col min="2794" max="2794" width="3.5703125" style="5" customWidth="1"/>
    <col min="2795" max="2795" width="33.140625" style="5" bestFit="1" customWidth="1"/>
    <col min="2796" max="3049" width="11.42578125" style="5"/>
    <col min="3050" max="3050" width="3.5703125" style="5" customWidth="1"/>
    <col min="3051" max="3051" width="33.140625" style="5" bestFit="1" customWidth="1"/>
    <col min="3052" max="3305" width="11.42578125" style="5"/>
    <col min="3306" max="3306" width="3.5703125" style="5" customWidth="1"/>
    <col min="3307" max="3307" width="33.140625" style="5" bestFit="1" customWidth="1"/>
    <col min="3308" max="3561" width="11.42578125" style="5"/>
    <col min="3562" max="3562" width="3.5703125" style="5" customWidth="1"/>
    <col min="3563" max="3563" width="33.140625" style="5" bestFit="1" customWidth="1"/>
    <col min="3564" max="3817" width="11.42578125" style="5"/>
    <col min="3818" max="3818" width="3.5703125" style="5" customWidth="1"/>
    <col min="3819" max="3819" width="33.140625" style="5" bestFit="1" customWidth="1"/>
    <col min="3820" max="4073" width="11.42578125" style="5"/>
    <col min="4074" max="4074" width="3.5703125" style="5" customWidth="1"/>
    <col min="4075" max="4075" width="33.140625" style="5" bestFit="1" customWidth="1"/>
    <col min="4076" max="4329" width="11.42578125" style="5"/>
    <col min="4330" max="4330" width="3.5703125" style="5" customWidth="1"/>
    <col min="4331" max="4331" width="33.140625" style="5" bestFit="1" customWidth="1"/>
    <col min="4332" max="4585" width="11.42578125" style="5"/>
    <col min="4586" max="4586" width="3.5703125" style="5" customWidth="1"/>
    <col min="4587" max="4587" width="33.140625" style="5" bestFit="1" customWidth="1"/>
    <col min="4588" max="4841" width="11.42578125" style="5"/>
    <col min="4842" max="4842" width="3.5703125" style="5" customWidth="1"/>
    <col min="4843" max="4843" width="33.140625" style="5" bestFit="1" customWidth="1"/>
    <col min="4844" max="5097" width="11.42578125" style="5"/>
    <col min="5098" max="5098" width="3.5703125" style="5" customWidth="1"/>
    <col min="5099" max="5099" width="33.140625" style="5" bestFit="1" customWidth="1"/>
    <col min="5100" max="5353" width="11.42578125" style="5"/>
    <col min="5354" max="5354" width="3.5703125" style="5" customWidth="1"/>
    <col min="5355" max="5355" width="33.140625" style="5" bestFit="1" customWidth="1"/>
    <col min="5356" max="5609" width="11.42578125" style="5"/>
    <col min="5610" max="5610" width="3.5703125" style="5" customWidth="1"/>
    <col min="5611" max="5611" width="33.140625" style="5" bestFit="1" customWidth="1"/>
    <col min="5612" max="5865" width="11.42578125" style="5"/>
    <col min="5866" max="5866" width="3.5703125" style="5" customWidth="1"/>
    <col min="5867" max="5867" width="33.140625" style="5" bestFit="1" customWidth="1"/>
    <col min="5868" max="6121" width="11.42578125" style="5"/>
    <col min="6122" max="6122" width="3.5703125" style="5" customWidth="1"/>
    <col min="6123" max="6123" width="33.140625" style="5" bestFit="1" customWidth="1"/>
    <col min="6124" max="6377" width="11.42578125" style="5"/>
    <col min="6378" max="6378" width="3.5703125" style="5" customWidth="1"/>
    <col min="6379" max="6379" width="33.140625" style="5" bestFit="1" customWidth="1"/>
    <col min="6380" max="6633" width="11.42578125" style="5"/>
    <col min="6634" max="6634" width="3.5703125" style="5" customWidth="1"/>
    <col min="6635" max="6635" width="33.140625" style="5" bestFit="1" customWidth="1"/>
    <col min="6636" max="6889" width="11.42578125" style="5"/>
    <col min="6890" max="6890" width="3.5703125" style="5" customWidth="1"/>
    <col min="6891" max="6891" width="33.140625" style="5" bestFit="1" customWidth="1"/>
    <col min="6892" max="7145" width="11.42578125" style="5"/>
    <col min="7146" max="7146" width="3.5703125" style="5" customWidth="1"/>
    <col min="7147" max="7147" width="33.140625" style="5" bestFit="1" customWidth="1"/>
    <col min="7148" max="7401" width="11.42578125" style="5"/>
    <col min="7402" max="7402" width="3.5703125" style="5" customWidth="1"/>
    <col min="7403" max="7403" width="33.140625" style="5" bestFit="1" customWidth="1"/>
    <col min="7404" max="7657" width="11.42578125" style="5"/>
    <col min="7658" max="7658" width="3.5703125" style="5" customWidth="1"/>
    <col min="7659" max="7659" width="33.140625" style="5" bestFit="1" customWidth="1"/>
    <col min="7660" max="7913" width="11.42578125" style="5"/>
    <col min="7914" max="7914" width="3.5703125" style="5" customWidth="1"/>
    <col min="7915" max="7915" width="33.140625" style="5" bestFit="1" customWidth="1"/>
    <col min="7916" max="8169" width="11.42578125" style="5"/>
    <col min="8170" max="8170" width="3.5703125" style="5" customWidth="1"/>
    <col min="8171" max="8171" width="33.140625" style="5" bestFit="1" customWidth="1"/>
    <col min="8172" max="8425" width="11.42578125" style="5"/>
    <col min="8426" max="8426" width="3.5703125" style="5" customWidth="1"/>
    <col min="8427" max="8427" width="33.140625" style="5" bestFit="1" customWidth="1"/>
    <col min="8428" max="8681" width="11.42578125" style="5"/>
    <col min="8682" max="8682" width="3.5703125" style="5" customWidth="1"/>
    <col min="8683" max="8683" width="33.140625" style="5" bestFit="1" customWidth="1"/>
    <col min="8684" max="8937" width="11.42578125" style="5"/>
    <col min="8938" max="8938" width="3.5703125" style="5" customWidth="1"/>
    <col min="8939" max="8939" width="33.140625" style="5" bestFit="1" customWidth="1"/>
    <col min="8940" max="9193" width="11.42578125" style="5"/>
    <col min="9194" max="9194" width="3.5703125" style="5" customWidth="1"/>
    <col min="9195" max="9195" width="33.140625" style="5" bestFit="1" customWidth="1"/>
    <col min="9196" max="9449" width="11.42578125" style="5"/>
    <col min="9450" max="9450" width="3.5703125" style="5" customWidth="1"/>
    <col min="9451" max="9451" width="33.140625" style="5" bestFit="1" customWidth="1"/>
    <col min="9452" max="9705" width="11.42578125" style="5"/>
    <col min="9706" max="9706" width="3.5703125" style="5" customWidth="1"/>
    <col min="9707" max="9707" width="33.140625" style="5" bestFit="1" customWidth="1"/>
    <col min="9708" max="9961" width="11.42578125" style="5"/>
    <col min="9962" max="9962" width="3.5703125" style="5" customWidth="1"/>
    <col min="9963" max="9963" width="33.140625" style="5" bestFit="1" customWidth="1"/>
    <col min="9964" max="10217" width="11.42578125" style="5"/>
    <col min="10218" max="10218" width="3.5703125" style="5" customWidth="1"/>
    <col min="10219" max="10219" width="33.140625" style="5" bestFit="1" customWidth="1"/>
    <col min="10220" max="10473" width="11.42578125" style="5"/>
    <col min="10474" max="10474" width="3.5703125" style="5" customWidth="1"/>
    <col min="10475" max="10475" width="33.140625" style="5" bestFit="1" customWidth="1"/>
    <col min="10476" max="10729" width="11.42578125" style="5"/>
    <col min="10730" max="10730" width="3.5703125" style="5" customWidth="1"/>
    <col min="10731" max="10731" width="33.140625" style="5" bestFit="1" customWidth="1"/>
    <col min="10732" max="10985" width="11.42578125" style="5"/>
    <col min="10986" max="10986" width="3.5703125" style="5" customWidth="1"/>
    <col min="10987" max="10987" width="33.140625" style="5" bestFit="1" customWidth="1"/>
    <col min="10988" max="11241" width="11.42578125" style="5"/>
    <col min="11242" max="11242" width="3.5703125" style="5" customWidth="1"/>
    <col min="11243" max="11243" width="33.140625" style="5" bestFit="1" customWidth="1"/>
    <col min="11244" max="11497" width="11.42578125" style="5"/>
    <col min="11498" max="11498" width="3.5703125" style="5" customWidth="1"/>
    <col min="11499" max="11499" width="33.140625" style="5" bestFit="1" customWidth="1"/>
    <col min="11500" max="11753" width="11.42578125" style="5"/>
    <col min="11754" max="11754" width="3.5703125" style="5" customWidth="1"/>
    <col min="11755" max="11755" width="33.140625" style="5" bestFit="1" customWidth="1"/>
    <col min="11756" max="12009" width="11.42578125" style="5"/>
    <col min="12010" max="12010" width="3.5703125" style="5" customWidth="1"/>
    <col min="12011" max="12011" width="33.140625" style="5" bestFit="1" customWidth="1"/>
    <col min="12012" max="12265" width="11.42578125" style="5"/>
    <col min="12266" max="12266" width="3.5703125" style="5" customWidth="1"/>
    <col min="12267" max="12267" width="33.140625" style="5" bestFit="1" customWidth="1"/>
    <col min="12268" max="12521" width="11.42578125" style="5"/>
    <col min="12522" max="12522" width="3.5703125" style="5" customWidth="1"/>
    <col min="12523" max="12523" width="33.140625" style="5" bestFit="1" customWidth="1"/>
    <col min="12524" max="12777" width="11.42578125" style="5"/>
    <col min="12778" max="12778" width="3.5703125" style="5" customWidth="1"/>
    <col min="12779" max="12779" width="33.140625" style="5" bestFit="1" customWidth="1"/>
    <col min="12780" max="13033" width="11.42578125" style="5"/>
    <col min="13034" max="13034" width="3.5703125" style="5" customWidth="1"/>
    <col min="13035" max="13035" width="33.140625" style="5" bestFit="1" customWidth="1"/>
    <col min="13036" max="13289" width="11.42578125" style="5"/>
    <col min="13290" max="13290" width="3.5703125" style="5" customWidth="1"/>
    <col min="13291" max="13291" width="33.140625" style="5" bestFit="1" customWidth="1"/>
    <col min="13292" max="13545" width="11.42578125" style="5"/>
    <col min="13546" max="13546" width="3.5703125" style="5" customWidth="1"/>
    <col min="13547" max="13547" width="33.140625" style="5" bestFit="1" customWidth="1"/>
    <col min="13548" max="13801" width="11.42578125" style="5"/>
    <col min="13802" max="13802" width="3.5703125" style="5" customWidth="1"/>
    <col min="13803" max="13803" width="33.140625" style="5" bestFit="1" customWidth="1"/>
    <col min="13804" max="14057" width="11.42578125" style="5"/>
    <col min="14058" max="14058" width="3.5703125" style="5" customWidth="1"/>
    <col min="14059" max="14059" width="33.140625" style="5" bestFit="1" customWidth="1"/>
    <col min="14060" max="14313" width="11.42578125" style="5"/>
    <col min="14314" max="14314" width="3.5703125" style="5" customWidth="1"/>
    <col min="14315" max="14315" width="33.140625" style="5" bestFit="1" customWidth="1"/>
    <col min="14316" max="14569" width="11.42578125" style="5"/>
    <col min="14570" max="14570" width="3.5703125" style="5" customWidth="1"/>
    <col min="14571" max="14571" width="33.140625" style="5" bestFit="1" customWidth="1"/>
    <col min="14572" max="14825" width="11.42578125" style="5"/>
    <col min="14826" max="14826" width="3.5703125" style="5" customWidth="1"/>
    <col min="14827" max="14827" width="33.140625" style="5" bestFit="1" customWidth="1"/>
    <col min="14828" max="15081" width="11.42578125" style="5"/>
    <col min="15082" max="15082" width="3.5703125" style="5" customWidth="1"/>
    <col min="15083" max="15083" width="33.140625" style="5" bestFit="1" customWidth="1"/>
    <col min="15084" max="15337" width="11.42578125" style="5"/>
    <col min="15338" max="15338" width="3.5703125" style="5" customWidth="1"/>
    <col min="15339" max="15339" width="33.140625" style="5" bestFit="1" customWidth="1"/>
    <col min="15340" max="15593" width="11.42578125" style="5"/>
    <col min="15594" max="15594" width="3.5703125" style="5" customWidth="1"/>
    <col min="15595" max="15595" width="33.140625" style="5" bestFit="1" customWidth="1"/>
    <col min="15596" max="15849" width="11.42578125" style="5"/>
    <col min="15850" max="15850" width="3.5703125" style="5" customWidth="1"/>
    <col min="15851" max="15851" width="33.140625" style="5" bestFit="1" customWidth="1"/>
    <col min="15852" max="16105" width="11.42578125" style="5"/>
    <col min="16106" max="16106" width="3.5703125" style="5" customWidth="1"/>
    <col min="16107" max="16107" width="33.140625" style="5" bestFit="1" customWidth="1"/>
    <col min="16108" max="16384" width="11.42578125" style="5"/>
  </cols>
  <sheetData>
    <row r="2" spans="2:290" ht="12" customHeight="1" x14ac:dyDescent="0.2">
      <c r="B2" s="3" t="s">
        <v>0</v>
      </c>
      <c r="C2" s="4">
        <v>32874</v>
      </c>
      <c r="D2" s="4">
        <v>32905</v>
      </c>
      <c r="E2" s="4">
        <v>32933</v>
      </c>
      <c r="F2" s="4">
        <v>32964</v>
      </c>
      <c r="G2" s="4">
        <v>32994</v>
      </c>
      <c r="H2" s="4">
        <v>33025</v>
      </c>
      <c r="I2" s="4">
        <v>33055</v>
      </c>
      <c r="J2" s="4">
        <v>33086</v>
      </c>
      <c r="K2" s="4">
        <v>33117</v>
      </c>
      <c r="L2" s="4">
        <v>33147</v>
      </c>
      <c r="M2" s="4">
        <v>33178</v>
      </c>
      <c r="N2" s="4">
        <v>33208</v>
      </c>
      <c r="O2" s="4">
        <v>33239</v>
      </c>
      <c r="P2" s="4">
        <v>33270</v>
      </c>
      <c r="Q2" s="4">
        <v>33298</v>
      </c>
      <c r="R2" s="4">
        <v>33329</v>
      </c>
      <c r="S2" s="4">
        <v>33359</v>
      </c>
      <c r="T2" s="4">
        <v>33390</v>
      </c>
      <c r="U2" s="4">
        <v>33420</v>
      </c>
      <c r="V2" s="4">
        <v>33451</v>
      </c>
      <c r="W2" s="4">
        <v>33482</v>
      </c>
      <c r="X2" s="4">
        <v>33512</v>
      </c>
      <c r="Y2" s="4">
        <v>33543</v>
      </c>
      <c r="Z2" s="4">
        <v>33573</v>
      </c>
      <c r="AA2" s="4">
        <v>33604</v>
      </c>
      <c r="AB2" s="4">
        <v>33635</v>
      </c>
      <c r="AC2" s="4">
        <v>33664</v>
      </c>
      <c r="AD2" s="4">
        <v>33695</v>
      </c>
      <c r="AE2" s="4">
        <v>33725</v>
      </c>
      <c r="AF2" s="4">
        <v>33756</v>
      </c>
      <c r="AG2" s="4">
        <v>33786</v>
      </c>
      <c r="AH2" s="4">
        <v>33817</v>
      </c>
      <c r="AI2" s="4">
        <v>33848</v>
      </c>
      <c r="AJ2" s="4">
        <v>33878</v>
      </c>
      <c r="AK2" s="4">
        <v>33909</v>
      </c>
      <c r="AL2" s="4">
        <v>33939</v>
      </c>
      <c r="AM2" s="4">
        <v>33970</v>
      </c>
      <c r="AN2" s="4">
        <v>34001</v>
      </c>
      <c r="AO2" s="4">
        <v>34029</v>
      </c>
      <c r="AP2" s="4">
        <v>34060</v>
      </c>
      <c r="AQ2" s="4">
        <v>34090</v>
      </c>
      <c r="AR2" s="4">
        <v>34121</v>
      </c>
      <c r="AS2" s="4">
        <v>34151</v>
      </c>
      <c r="AT2" s="4">
        <v>34182</v>
      </c>
      <c r="AU2" s="4">
        <v>34213</v>
      </c>
      <c r="AV2" s="4">
        <v>34243</v>
      </c>
      <c r="AW2" s="4">
        <v>34274</v>
      </c>
      <c r="AX2" s="4">
        <v>34304</v>
      </c>
      <c r="AY2" s="4">
        <v>34335</v>
      </c>
      <c r="AZ2" s="4">
        <v>34366</v>
      </c>
      <c r="BA2" s="4">
        <v>34394</v>
      </c>
      <c r="BB2" s="4">
        <v>34425</v>
      </c>
      <c r="BC2" s="4">
        <v>34455</v>
      </c>
      <c r="BD2" s="4">
        <v>34486</v>
      </c>
      <c r="BE2" s="4">
        <v>34516</v>
      </c>
      <c r="BF2" s="4">
        <v>34547</v>
      </c>
      <c r="BG2" s="4">
        <v>34578</v>
      </c>
      <c r="BH2" s="4">
        <v>34608</v>
      </c>
      <c r="BI2" s="4">
        <v>34639</v>
      </c>
      <c r="BJ2" s="4">
        <v>34669</v>
      </c>
      <c r="BK2" s="4">
        <v>34700</v>
      </c>
      <c r="BL2" s="4">
        <v>34731</v>
      </c>
      <c r="BM2" s="4">
        <v>34759</v>
      </c>
      <c r="BN2" s="4">
        <v>34790</v>
      </c>
      <c r="BO2" s="4">
        <v>34820</v>
      </c>
      <c r="BP2" s="4">
        <v>34851</v>
      </c>
      <c r="BQ2" s="4">
        <v>34881</v>
      </c>
      <c r="BR2" s="4">
        <v>34912</v>
      </c>
      <c r="BS2" s="4">
        <v>34943</v>
      </c>
      <c r="BT2" s="4">
        <v>34973</v>
      </c>
      <c r="BU2" s="4">
        <v>35004</v>
      </c>
      <c r="BV2" s="4">
        <v>35034</v>
      </c>
      <c r="BW2" s="4">
        <v>35065</v>
      </c>
      <c r="BX2" s="4">
        <v>35096</v>
      </c>
      <c r="BY2" s="4">
        <v>35125</v>
      </c>
      <c r="BZ2" s="4">
        <v>35156</v>
      </c>
      <c r="CA2" s="4">
        <v>35186</v>
      </c>
      <c r="CB2" s="4">
        <v>35217</v>
      </c>
      <c r="CC2" s="4">
        <v>35247</v>
      </c>
      <c r="CD2" s="4">
        <v>35278</v>
      </c>
      <c r="CE2" s="4">
        <v>35309</v>
      </c>
      <c r="CF2" s="4">
        <v>35339</v>
      </c>
      <c r="CG2" s="4">
        <v>35370</v>
      </c>
      <c r="CH2" s="4">
        <v>35400</v>
      </c>
      <c r="CI2" s="4">
        <v>35431</v>
      </c>
      <c r="CJ2" s="4">
        <v>35462</v>
      </c>
      <c r="CK2" s="4">
        <v>35490</v>
      </c>
      <c r="CL2" s="4">
        <v>35521</v>
      </c>
      <c r="CM2" s="4">
        <v>35551</v>
      </c>
      <c r="CN2" s="4">
        <v>35582</v>
      </c>
      <c r="CO2" s="4">
        <v>35612</v>
      </c>
      <c r="CP2" s="4">
        <v>35643</v>
      </c>
      <c r="CQ2" s="4">
        <v>35674</v>
      </c>
      <c r="CR2" s="4">
        <v>35704</v>
      </c>
      <c r="CS2" s="4">
        <v>35735</v>
      </c>
      <c r="CT2" s="4">
        <v>35765</v>
      </c>
      <c r="CU2" s="4">
        <v>35796</v>
      </c>
      <c r="CV2" s="4">
        <v>35827</v>
      </c>
      <c r="CW2" s="4">
        <v>35855</v>
      </c>
      <c r="CX2" s="4">
        <v>35886</v>
      </c>
      <c r="CY2" s="4">
        <v>35916</v>
      </c>
      <c r="CZ2" s="4">
        <v>35947</v>
      </c>
      <c r="DA2" s="4">
        <v>35977</v>
      </c>
      <c r="DB2" s="4">
        <v>36008</v>
      </c>
      <c r="DC2" s="4">
        <v>36039</v>
      </c>
      <c r="DD2" s="4">
        <v>36069</v>
      </c>
      <c r="DE2" s="4">
        <v>36100</v>
      </c>
      <c r="DF2" s="4">
        <v>36130</v>
      </c>
      <c r="DG2" s="4">
        <v>36161</v>
      </c>
      <c r="DH2" s="4">
        <v>36192</v>
      </c>
      <c r="DI2" s="4">
        <v>36220</v>
      </c>
      <c r="DJ2" s="4">
        <v>36251</v>
      </c>
      <c r="DK2" s="4">
        <v>36281</v>
      </c>
      <c r="DL2" s="4">
        <v>36312</v>
      </c>
      <c r="DM2" s="4">
        <v>36342</v>
      </c>
      <c r="DN2" s="4">
        <v>36373</v>
      </c>
      <c r="DO2" s="4">
        <v>36404</v>
      </c>
      <c r="DP2" s="4">
        <v>36434</v>
      </c>
      <c r="DQ2" s="4">
        <v>36465</v>
      </c>
      <c r="DR2" s="4">
        <v>36495</v>
      </c>
      <c r="DS2" s="4">
        <v>36526</v>
      </c>
      <c r="DT2" s="4">
        <v>36557</v>
      </c>
      <c r="DU2" s="4">
        <v>36586</v>
      </c>
      <c r="DV2" s="4">
        <v>36617</v>
      </c>
      <c r="DW2" s="4">
        <v>36647</v>
      </c>
      <c r="DX2" s="4">
        <v>36678</v>
      </c>
      <c r="DY2" s="4">
        <v>36708</v>
      </c>
      <c r="DZ2" s="4">
        <v>36739</v>
      </c>
      <c r="EA2" s="4">
        <v>36770</v>
      </c>
      <c r="EB2" s="4">
        <v>36800</v>
      </c>
      <c r="EC2" s="4">
        <v>36831</v>
      </c>
      <c r="ED2" s="4">
        <v>36861</v>
      </c>
      <c r="EE2" s="4">
        <v>36892</v>
      </c>
      <c r="EF2" s="4">
        <v>36923</v>
      </c>
      <c r="EG2" s="4">
        <v>36951</v>
      </c>
      <c r="EH2" s="4">
        <v>36982</v>
      </c>
      <c r="EI2" s="4">
        <v>37012</v>
      </c>
      <c r="EJ2" s="4">
        <v>37043</v>
      </c>
      <c r="EK2" s="4">
        <v>37073</v>
      </c>
      <c r="EL2" s="4">
        <v>37104</v>
      </c>
      <c r="EM2" s="4">
        <v>37135</v>
      </c>
      <c r="EN2" s="4">
        <v>37165</v>
      </c>
      <c r="EO2" s="4">
        <v>37196</v>
      </c>
      <c r="EP2" s="4">
        <v>37226</v>
      </c>
      <c r="EQ2" s="4">
        <v>37257</v>
      </c>
      <c r="ER2" s="4">
        <v>37288</v>
      </c>
      <c r="ES2" s="4">
        <v>37316</v>
      </c>
      <c r="ET2" s="4">
        <v>37347</v>
      </c>
      <c r="EU2" s="4">
        <v>37377</v>
      </c>
      <c r="EV2" s="4">
        <v>37408</v>
      </c>
      <c r="EW2" s="4">
        <v>37438</v>
      </c>
      <c r="EX2" s="4">
        <v>37469</v>
      </c>
      <c r="EY2" s="4">
        <v>37500</v>
      </c>
      <c r="EZ2" s="4">
        <v>37530</v>
      </c>
      <c r="FA2" s="4">
        <v>37561</v>
      </c>
      <c r="FB2" s="4">
        <v>37591</v>
      </c>
      <c r="FC2" s="4">
        <v>37622</v>
      </c>
      <c r="FD2" s="4">
        <v>37653</v>
      </c>
      <c r="FE2" s="4">
        <v>37681</v>
      </c>
      <c r="FF2" s="4">
        <v>37712</v>
      </c>
      <c r="FG2" s="4">
        <v>37742</v>
      </c>
      <c r="FH2" s="4">
        <v>37773</v>
      </c>
      <c r="FI2" s="4">
        <v>37803</v>
      </c>
      <c r="FJ2" s="4">
        <v>37834</v>
      </c>
      <c r="FK2" s="4">
        <v>37865</v>
      </c>
      <c r="FL2" s="4">
        <v>37895</v>
      </c>
      <c r="FM2" s="4">
        <v>37926</v>
      </c>
      <c r="FN2" s="4">
        <v>37956</v>
      </c>
      <c r="FO2" s="4">
        <v>37987</v>
      </c>
      <c r="FP2" s="4">
        <v>38018</v>
      </c>
      <c r="FQ2" s="4">
        <v>38047</v>
      </c>
      <c r="FR2" s="4">
        <v>38078</v>
      </c>
      <c r="FS2" s="4">
        <v>38108</v>
      </c>
      <c r="FT2" s="4">
        <v>38139</v>
      </c>
      <c r="FU2" s="4">
        <v>38169</v>
      </c>
      <c r="FV2" s="4">
        <v>38200</v>
      </c>
      <c r="FW2" s="4">
        <v>38231</v>
      </c>
      <c r="FX2" s="4">
        <v>38261</v>
      </c>
      <c r="FY2" s="4">
        <v>38292</v>
      </c>
      <c r="FZ2" s="4">
        <v>38322</v>
      </c>
      <c r="GA2" s="4">
        <v>38353</v>
      </c>
      <c r="GB2" s="4">
        <v>38384</v>
      </c>
      <c r="GC2" s="4">
        <v>38412</v>
      </c>
      <c r="GD2" s="4">
        <v>38443</v>
      </c>
      <c r="GE2" s="4">
        <v>38473</v>
      </c>
      <c r="GF2" s="4">
        <v>38504</v>
      </c>
      <c r="GG2" s="4">
        <v>38534</v>
      </c>
      <c r="GH2" s="4">
        <v>38565</v>
      </c>
      <c r="GI2" s="4">
        <v>38596</v>
      </c>
      <c r="GJ2" s="4">
        <v>38626</v>
      </c>
      <c r="GK2" s="4">
        <v>38657</v>
      </c>
      <c r="GL2" s="4">
        <v>38687</v>
      </c>
      <c r="GM2" s="4">
        <v>38718</v>
      </c>
      <c r="GN2" s="4">
        <v>38749</v>
      </c>
      <c r="GO2" s="4">
        <v>38777</v>
      </c>
      <c r="GP2" s="4">
        <v>38808</v>
      </c>
      <c r="GQ2" s="4">
        <v>38838</v>
      </c>
      <c r="GR2" s="4">
        <v>38869</v>
      </c>
      <c r="GS2" s="4">
        <v>38899</v>
      </c>
      <c r="GT2" s="4">
        <v>38930</v>
      </c>
      <c r="GU2" s="4">
        <v>38961</v>
      </c>
      <c r="GV2" s="4">
        <v>38991</v>
      </c>
      <c r="GW2" s="4">
        <v>39022</v>
      </c>
      <c r="GX2" s="4">
        <v>39052</v>
      </c>
      <c r="GY2" s="4">
        <v>39083</v>
      </c>
      <c r="GZ2" s="4">
        <v>39114</v>
      </c>
      <c r="HA2" s="4">
        <v>39142</v>
      </c>
      <c r="HB2" s="4">
        <v>39173</v>
      </c>
      <c r="HC2" s="4">
        <v>39203</v>
      </c>
      <c r="HD2" s="4">
        <v>39234</v>
      </c>
      <c r="HE2" s="4">
        <v>39264</v>
      </c>
      <c r="HF2" s="4">
        <v>39295</v>
      </c>
      <c r="HG2" s="4">
        <v>39326</v>
      </c>
      <c r="HH2" s="4">
        <v>39356</v>
      </c>
      <c r="HI2" s="4">
        <v>39387</v>
      </c>
      <c r="HJ2" s="4">
        <v>39417</v>
      </c>
      <c r="HK2" s="4">
        <v>39448</v>
      </c>
      <c r="HL2" s="4">
        <v>39479</v>
      </c>
      <c r="HM2" s="4">
        <v>39508</v>
      </c>
      <c r="HN2" s="4">
        <v>39539</v>
      </c>
      <c r="HO2" s="4">
        <v>39569</v>
      </c>
      <c r="HP2" s="4">
        <v>39600</v>
      </c>
      <c r="HQ2" s="4">
        <v>39630</v>
      </c>
      <c r="HR2" s="4">
        <v>39661</v>
      </c>
      <c r="HS2" s="4">
        <v>39692</v>
      </c>
      <c r="HT2" s="4">
        <v>39722</v>
      </c>
      <c r="HU2" s="4">
        <v>39753</v>
      </c>
      <c r="HV2" s="4">
        <v>39783</v>
      </c>
      <c r="HW2" s="4">
        <v>39814</v>
      </c>
      <c r="HX2" s="4">
        <v>39845</v>
      </c>
      <c r="HY2" s="4">
        <v>39873</v>
      </c>
      <c r="HZ2" s="4">
        <v>39904</v>
      </c>
      <c r="IA2" s="4">
        <v>39934</v>
      </c>
      <c r="IB2" s="4">
        <v>39965</v>
      </c>
      <c r="IC2" s="4">
        <v>39995</v>
      </c>
      <c r="ID2" s="4">
        <v>40026</v>
      </c>
      <c r="IE2" s="4">
        <v>40057</v>
      </c>
      <c r="IF2" s="4">
        <v>40087</v>
      </c>
      <c r="IG2" s="4">
        <v>40118</v>
      </c>
      <c r="IH2" s="4">
        <v>40148</v>
      </c>
      <c r="II2" s="4">
        <v>40179</v>
      </c>
      <c r="IJ2" s="4">
        <v>40210</v>
      </c>
      <c r="IK2" s="4">
        <v>40238</v>
      </c>
      <c r="IL2" s="4">
        <v>40269</v>
      </c>
      <c r="IM2" s="4">
        <v>40299</v>
      </c>
      <c r="IN2" s="4">
        <v>40330</v>
      </c>
      <c r="IO2" s="4">
        <v>40360</v>
      </c>
      <c r="IP2" s="4">
        <v>40391</v>
      </c>
      <c r="IQ2" s="4">
        <v>40422</v>
      </c>
      <c r="IR2" s="4">
        <v>40452</v>
      </c>
      <c r="IS2" s="4">
        <v>40483</v>
      </c>
      <c r="IT2" s="4">
        <v>40513</v>
      </c>
      <c r="IU2" s="4">
        <v>40544</v>
      </c>
      <c r="IV2" s="4">
        <v>40575</v>
      </c>
      <c r="IW2" s="4">
        <v>40603</v>
      </c>
      <c r="IX2" s="4">
        <v>40634</v>
      </c>
      <c r="IY2" s="4">
        <v>40664</v>
      </c>
      <c r="IZ2" s="4">
        <v>40695</v>
      </c>
      <c r="JA2" s="4">
        <v>40725</v>
      </c>
      <c r="JB2" s="4">
        <v>40756</v>
      </c>
      <c r="JC2" s="4">
        <v>40787</v>
      </c>
      <c r="JD2" s="4">
        <v>40817</v>
      </c>
      <c r="JE2" s="4">
        <v>40848</v>
      </c>
      <c r="JF2" s="4">
        <v>40878</v>
      </c>
      <c r="JG2" s="4">
        <v>40909</v>
      </c>
      <c r="JH2" s="4">
        <v>40940</v>
      </c>
      <c r="JI2" s="4">
        <v>40969</v>
      </c>
      <c r="JJ2" s="4">
        <v>41000</v>
      </c>
      <c r="JK2" s="4">
        <v>41030</v>
      </c>
      <c r="JL2" s="4">
        <v>41061</v>
      </c>
      <c r="JM2" s="4">
        <v>41091</v>
      </c>
      <c r="JN2" s="4">
        <v>41122</v>
      </c>
      <c r="JO2" s="4">
        <v>41153</v>
      </c>
      <c r="JP2" s="4">
        <v>41183</v>
      </c>
      <c r="JQ2" s="4">
        <v>41214</v>
      </c>
      <c r="JR2" s="4">
        <v>41244</v>
      </c>
      <c r="JS2" s="4">
        <v>41275</v>
      </c>
      <c r="JT2" s="4">
        <v>41306</v>
      </c>
      <c r="JU2" s="4">
        <v>41334</v>
      </c>
      <c r="JV2" s="4">
        <v>41365</v>
      </c>
      <c r="JW2" s="4">
        <v>41395</v>
      </c>
      <c r="JX2" s="4">
        <v>41426</v>
      </c>
      <c r="JY2" s="4">
        <v>41456</v>
      </c>
      <c r="JZ2" s="4">
        <v>41487</v>
      </c>
      <c r="KA2" s="4">
        <v>41518</v>
      </c>
      <c r="KB2" s="4">
        <v>41548</v>
      </c>
      <c r="KC2" s="4">
        <v>41579</v>
      </c>
      <c r="KD2" s="4">
        <v>41609</v>
      </c>
    </row>
    <row r="3" spans="2:290" ht="12" customHeight="1" x14ac:dyDescent="0.2">
      <c r="B3" s="6" t="s">
        <v>1</v>
      </c>
      <c r="C3" s="7">
        <v>4019.4850000000001</v>
      </c>
      <c r="D3" s="7">
        <v>3371.6179999999999</v>
      </c>
      <c r="E3" s="7">
        <v>2435.9369999999999</v>
      </c>
      <c r="F3" s="7">
        <v>1713.703</v>
      </c>
      <c r="G3" s="7">
        <v>1835.4960000000001</v>
      </c>
      <c r="H3" s="7">
        <v>1800.2819999999999</v>
      </c>
      <c r="I3" s="7">
        <v>1588.796</v>
      </c>
      <c r="J3" s="7">
        <v>1222.68</v>
      </c>
      <c r="K3" s="7">
        <v>1307.482</v>
      </c>
      <c r="L3" s="7">
        <v>1479.923</v>
      </c>
      <c r="M3" s="7">
        <v>1939.931</v>
      </c>
      <c r="N3" s="7">
        <v>1994.7270000000001</v>
      </c>
      <c r="O3" s="7">
        <v>2699.0709999999999</v>
      </c>
      <c r="P3" s="7">
        <v>2105.538</v>
      </c>
      <c r="Q3" s="7">
        <v>3797.703</v>
      </c>
      <c r="R3" s="7">
        <v>3381.1179999999999</v>
      </c>
      <c r="S3" s="7">
        <v>2757.395</v>
      </c>
      <c r="T3" s="7">
        <v>2063.8670000000002</v>
      </c>
      <c r="U3" s="7">
        <v>1690.768</v>
      </c>
      <c r="V3" s="7">
        <v>1125.643</v>
      </c>
      <c r="W3" s="7">
        <v>1146.749</v>
      </c>
      <c r="X3" s="7">
        <v>1547.7529999999999</v>
      </c>
      <c r="Y3" s="7">
        <v>2019.348</v>
      </c>
      <c r="Z3" s="7">
        <v>1883.1489999999999</v>
      </c>
      <c r="AA3" s="7">
        <v>1462.837</v>
      </c>
      <c r="AB3" s="7">
        <v>843.57299999999998</v>
      </c>
      <c r="AC3" s="7">
        <v>836.43899999999996</v>
      </c>
      <c r="AD3" s="7">
        <v>1637.47</v>
      </c>
      <c r="AE3" s="7">
        <v>1479.472</v>
      </c>
      <c r="AF3" s="7">
        <v>1614.3219999999999</v>
      </c>
      <c r="AG3" s="7">
        <v>1729.7750000000001</v>
      </c>
      <c r="AH3" s="7">
        <v>1248.606</v>
      </c>
      <c r="AI3" s="7">
        <v>1337.4259999999999</v>
      </c>
      <c r="AJ3" s="7">
        <v>1917.5989999999999</v>
      </c>
      <c r="AK3" s="7">
        <v>2170.6350000000002</v>
      </c>
      <c r="AL3" s="7">
        <v>2761.5349999999999</v>
      </c>
      <c r="AM3" s="7">
        <v>2103.8290000000002</v>
      </c>
      <c r="AN3" s="7">
        <v>1491.069</v>
      </c>
      <c r="AO3" s="7">
        <v>1444.2270000000001</v>
      </c>
      <c r="AP3" s="7">
        <v>1141.4870000000001</v>
      </c>
      <c r="AQ3" s="7">
        <v>1851.328</v>
      </c>
      <c r="AR3" s="7">
        <v>2162.8629999999998</v>
      </c>
      <c r="AS3" s="7">
        <v>1871.201</v>
      </c>
      <c r="AT3" s="7">
        <v>1299.8240000000001</v>
      </c>
      <c r="AU3" s="7">
        <v>1273.9110000000001</v>
      </c>
      <c r="AV3" s="7">
        <v>2814.2890000000002</v>
      </c>
      <c r="AW3" s="7">
        <v>3370.8110000000001</v>
      </c>
      <c r="AX3" s="7">
        <v>2577.181</v>
      </c>
      <c r="AY3" s="7">
        <v>3758.3580000000002</v>
      </c>
      <c r="AZ3" s="7">
        <v>2990.2379999999998</v>
      </c>
      <c r="BA3" s="7">
        <v>2597.6590000000001</v>
      </c>
      <c r="BB3" s="7">
        <v>2227.6190000000001</v>
      </c>
      <c r="BC3" s="7">
        <v>2456.3649999999998</v>
      </c>
      <c r="BD3" s="7">
        <v>2312.3069999999998</v>
      </c>
      <c r="BE3" s="7">
        <v>1822.723</v>
      </c>
      <c r="BF3" s="7">
        <v>1273.675</v>
      </c>
      <c r="BG3" s="7">
        <v>1285.3030000000001</v>
      </c>
      <c r="BH3" s="7">
        <v>1525.1489999999999</v>
      </c>
      <c r="BI3" s="7">
        <v>2188.096</v>
      </c>
      <c r="BJ3" s="7">
        <v>1785.14</v>
      </c>
      <c r="BK3" s="7">
        <v>2721.0230000000001</v>
      </c>
      <c r="BL3" s="7">
        <v>2526.5450000000001</v>
      </c>
      <c r="BM3" s="7">
        <v>3058.663</v>
      </c>
      <c r="BN3" s="7">
        <v>1854.288</v>
      </c>
      <c r="BO3" s="7">
        <v>1684.1420000000001</v>
      </c>
      <c r="BP3" s="7">
        <v>1721.0719999999999</v>
      </c>
      <c r="BQ3" s="7">
        <v>1635.5319999999999</v>
      </c>
      <c r="BR3" s="7">
        <v>1108.807</v>
      </c>
      <c r="BS3" s="7">
        <v>943.34</v>
      </c>
      <c r="BT3" s="7">
        <v>1012.585</v>
      </c>
      <c r="BU3" s="7">
        <v>1235.375</v>
      </c>
      <c r="BV3" s="7">
        <v>2427.8209999999999</v>
      </c>
      <c r="BW3" s="7">
        <v>5937.2020000000002</v>
      </c>
      <c r="BX3" s="7">
        <v>5379.4290000000001</v>
      </c>
      <c r="BY3" s="7">
        <v>3345.0520000000001</v>
      </c>
      <c r="BZ3" s="7">
        <v>3475.2159999999999</v>
      </c>
      <c r="CA3" s="7">
        <v>3619.721</v>
      </c>
      <c r="CB3" s="7">
        <v>2787.37</v>
      </c>
      <c r="CC3" s="7">
        <v>2197.1709999999998</v>
      </c>
      <c r="CD3" s="7">
        <v>1449.0940000000001</v>
      </c>
      <c r="CE3" s="7">
        <v>1684.998</v>
      </c>
      <c r="CF3" s="7">
        <v>1684.64</v>
      </c>
      <c r="CG3" s="7">
        <v>2094.4369999999999</v>
      </c>
      <c r="CH3" s="7">
        <v>4000.5030000000002</v>
      </c>
      <c r="CI3" s="7">
        <v>5453.7830000000004</v>
      </c>
      <c r="CJ3" s="7">
        <v>3259.6550000000002</v>
      </c>
      <c r="CK3" s="7">
        <v>2490.6590000000001</v>
      </c>
      <c r="CL3" s="7">
        <v>2181.0120000000002</v>
      </c>
      <c r="CM3" s="7">
        <v>2121.3789999999999</v>
      </c>
      <c r="CN3" s="7">
        <v>2231.924</v>
      </c>
      <c r="CO3" s="7">
        <v>1960.299</v>
      </c>
      <c r="CP3" s="7">
        <v>1710.8779999999999</v>
      </c>
      <c r="CQ3" s="7">
        <v>1612.8430000000001</v>
      </c>
      <c r="CR3" s="7">
        <v>1475.3119999999999</v>
      </c>
      <c r="CS3" s="7">
        <v>3400.5219999999999</v>
      </c>
      <c r="CT3" s="7">
        <v>5248.1559999999999</v>
      </c>
      <c r="CU3" s="7">
        <v>5704.4160000000002</v>
      </c>
      <c r="CV3" s="7">
        <v>3860.7829999999999</v>
      </c>
      <c r="CW3" s="7">
        <v>2535.2109999999998</v>
      </c>
      <c r="CX3" s="7">
        <v>3323.547</v>
      </c>
      <c r="CY3" s="7">
        <v>3865.67</v>
      </c>
      <c r="CZ3" s="7">
        <v>3281.5729999999999</v>
      </c>
      <c r="DA3" s="7">
        <v>2555.7170000000001</v>
      </c>
      <c r="DB3" s="7">
        <v>2131.2170000000001</v>
      </c>
      <c r="DC3" s="7">
        <v>1850.5709999999999</v>
      </c>
      <c r="DD3" s="7">
        <v>1932.376</v>
      </c>
      <c r="DE3" s="7">
        <v>1510.2090000000001</v>
      </c>
      <c r="DF3" s="7">
        <v>1411.3630000000001</v>
      </c>
      <c r="DG3" s="7">
        <v>1458.3150000000001</v>
      </c>
      <c r="DH3" s="7">
        <v>1339.1020000000001</v>
      </c>
      <c r="DI3" s="7">
        <v>1855.825</v>
      </c>
      <c r="DJ3" s="7">
        <v>2030.674</v>
      </c>
      <c r="DK3" s="7">
        <v>2685.288</v>
      </c>
      <c r="DL3" s="7">
        <v>2389.018</v>
      </c>
      <c r="DM3" s="7">
        <v>1933.4359999999999</v>
      </c>
      <c r="DN3" s="7">
        <v>1481.5940000000001</v>
      </c>
      <c r="DO3" s="7">
        <v>1596.4359999999999</v>
      </c>
      <c r="DP3" s="7">
        <v>1838.979</v>
      </c>
      <c r="DQ3" s="7">
        <v>2730.1370000000002</v>
      </c>
      <c r="DR3" s="7">
        <v>2790.6149999999998</v>
      </c>
      <c r="DS3" s="7">
        <v>2544.4879999999998</v>
      </c>
      <c r="DT3" s="7">
        <v>1596.335</v>
      </c>
      <c r="DU3" s="7">
        <v>1564.165</v>
      </c>
      <c r="DV3" s="7">
        <v>2192.9850000000001</v>
      </c>
      <c r="DW3" s="7">
        <v>3342.8339999999998</v>
      </c>
      <c r="DX3" s="7">
        <v>2267.8020000000001</v>
      </c>
      <c r="DY3" s="7">
        <v>1741.932</v>
      </c>
      <c r="DZ3" s="7">
        <v>1748.7460000000001</v>
      </c>
      <c r="EA3" s="7">
        <v>1879.2360000000001</v>
      </c>
      <c r="EB3" s="7">
        <v>1786.365</v>
      </c>
      <c r="EC3" s="7">
        <v>2484.8780000000002</v>
      </c>
      <c r="ED3" s="7">
        <v>4663.8239999999996</v>
      </c>
      <c r="EE3" s="7">
        <v>6277.0169999999998</v>
      </c>
      <c r="EF3" s="7">
        <v>5633.2830000000004</v>
      </c>
      <c r="EG3" s="7">
        <v>6426.9560000000001</v>
      </c>
      <c r="EH3" s="7">
        <v>4136.4459999999999</v>
      </c>
      <c r="EI3" s="7">
        <v>3152.4589999999998</v>
      </c>
      <c r="EJ3" s="7">
        <v>2436.63</v>
      </c>
      <c r="EK3" s="7">
        <v>2023.886</v>
      </c>
      <c r="EL3" s="7">
        <v>1950.769</v>
      </c>
      <c r="EM3" s="7">
        <v>1596.124</v>
      </c>
      <c r="EN3" s="7">
        <v>1853.624</v>
      </c>
      <c r="EO3" s="7">
        <v>2068.797</v>
      </c>
      <c r="EP3" s="7">
        <v>1842.277</v>
      </c>
      <c r="EQ3" s="7">
        <v>1573.5540000000001</v>
      </c>
      <c r="ER3" s="7">
        <v>1292.127</v>
      </c>
      <c r="ES3" s="7">
        <v>1912.289</v>
      </c>
      <c r="ET3" s="7">
        <v>1869.1479999999999</v>
      </c>
      <c r="EU3" s="7">
        <v>1990.059</v>
      </c>
      <c r="EV3" s="7">
        <v>2076.962</v>
      </c>
      <c r="EW3" s="7">
        <v>1658.874</v>
      </c>
      <c r="EX3" s="7">
        <v>1271.203</v>
      </c>
      <c r="EY3" s="7">
        <v>1284.4929999999999</v>
      </c>
      <c r="EZ3" s="7">
        <v>1374.3969999999999</v>
      </c>
      <c r="FA3" s="7">
        <v>2058.8490000000002</v>
      </c>
      <c r="FB3" s="7">
        <v>4238.6090000000004</v>
      </c>
      <c r="FC3" s="7">
        <v>5552.8620000000001</v>
      </c>
      <c r="FD3" s="7">
        <v>4295.1850000000004</v>
      </c>
      <c r="FE3" s="7">
        <v>4380.38</v>
      </c>
      <c r="FF3" s="7">
        <v>3588.6329999999998</v>
      </c>
      <c r="FG3" s="7">
        <v>3438.1610000000001</v>
      </c>
      <c r="FH3" s="7">
        <v>2345.5729999999999</v>
      </c>
      <c r="FI3" s="7">
        <v>2037.0070000000001</v>
      </c>
      <c r="FJ3" s="7">
        <v>1614.279</v>
      </c>
      <c r="FK3" s="7">
        <v>1790.5260000000001</v>
      </c>
      <c r="FL3" s="7">
        <v>2005.163</v>
      </c>
      <c r="FM3" s="7">
        <v>3082.5259999999998</v>
      </c>
      <c r="FN3" s="7">
        <v>4743.4030000000002</v>
      </c>
      <c r="FO3" s="7">
        <v>3522.0129999999999</v>
      </c>
      <c r="FP3" s="7">
        <v>3194.33</v>
      </c>
      <c r="FQ3" s="7">
        <v>2955.0189999999998</v>
      </c>
      <c r="FR3" s="7">
        <v>2752.433</v>
      </c>
      <c r="FS3" s="7">
        <v>3100.0549999999998</v>
      </c>
      <c r="FT3" s="7">
        <v>2681.4679999999998</v>
      </c>
      <c r="FU3" s="7">
        <v>2094.3009999999999</v>
      </c>
      <c r="FV3" s="7">
        <v>1799.5119999999999</v>
      </c>
      <c r="FW3" s="7">
        <v>1634.355</v>
      </c>
      <c r="FX3" s="7">
        <v>1821.385</v>
      </c>
      <c r="FY3" s="7">
        <v>2336.366</v>
      </c>
      <c r="FZ3" s="7">
        <v>1864.8140000000001</v>
      </c>
      <c r="GA3" s="7">
        <v>1623.336</v>
      </c>
      <c r="GB3" s="7">
        <v>1570.037</v>
      </c>
      <c r="GC3" s="7">
        <v>1792.9939999999999</v>
      </c>
      <c r="GD3" s="7">
        <v>1983.442</v>
      </c>
      <c r="GE3" s="7">
        <v>2227.7280000000001</v>
      </c>
      <c r="GF3" s="7">
        <v>1993.5319999999999</v>
      </c>
      <c r="GG3" s="7">
        <v>1570.316</v>
      </c>
      <c r="GH3" s="7">
        <v>1269.2909999999999</v>
      </c>
      <c r="GI3" s="7">
        <v>1044.721</v>
      </c>
      <c r="GJ3" s="7">
        <v>997.57299999999998</v>
      </c>
      <c r="GK3" s="7">
        <v>1369.4259999999999</v>
      </c>
      <c r="GL3" s="7">
        <v>1726.934</v>
      </c>
      <c r="GM3" s="7">
        <v>1679.1959999999999</v>
      </c>
      <c r="GN3" s="7">
        <v>1277.068</v>
      </c>
      <c r="GO3" s="7">
        <v>2748.4279999999999</v>
      </c>
      <c r="GP3" s="7">
        <v>2464.165</v>
      </c>
      <c r="GQ3" s="7">
        <v>2020.3589999999999</v>
      </c>
      <c r="GR3" s="7">
        <v>1538.4179999999999</v>
      </c>
      <c r="GS3" s="7">
        <v>1666.3869999999999</v>
      </c>
      <c r="GT3" s="7">
        <v>1158.239</v>
      </c>
      <c r="GU3" s="7">
        <v>1313.144</v>
      </c>
      <c r="GV3" s="7">
        <v>1725.796</v>
      </c>
      <c r="GW3" s="7">
        <v>3001.9450000000002</v>
      </c>
      <c r="GX3" s="7">
        <v>4737.0919999999996</v>
      </c>
      <c r="GY3" s="7">
        <v>2206.88</v>
      </c>
      <c r="GZ3" s="7">
        <v>2839.0039999999999</v>
      </c>
      <c r="HA3" s="7">
        <v>3700.2139999999999</v>
      </c>
      <c r="HB3" s="7">
        <v>2560.7779999999998</v>
      </c>
      <c r="HC3" s="7">
        <v>2620.654</v>
      </c>
      <c r="HD3" s="7">
        <v>2165.2849999999999</v>
      </c>
      <c r="HE3" s="7">
        <v>2417.9490000000001</v>
      </c>
      <c r="HF3" s="7">
        <v>1800.336</v>
      </c>
      <c r="HG3" s="7">
        <v>1453.653</v>
      </c>
      <c r="HH3" s="7">
        <v>1771.614</v>
      </c>
      <c r="HI3" s="7">
        <v>1443.6869999999999</v>
      </c>
      <c r="HJ3" s="7">
        <v>1371.8309999999999</v>
      </c>
      <c r="HK3" s="7">
        <v>1378.2070000000001</v>
      </c>
      <c r="HL3" s="7">
        <v>1042.346</v>
      </c>
      <c r="HM3" s="7">
        <v>1077.7570000000001</v>
      </c>
      <c r="HN3" s="7">
        <v>2344.817</v>
      </c>
      <c r="HO3" s="7">
        <v>2982.663</v>
      </c>
      <c r="HP3" s="7">
        <v>2846.6460000000002</v>
      </c>
      <c r="HQ3" s="7">
        <v>2020.7180000000001</v>
      </c>
      <c r="HR3" s="7">
        <v>1441.0519999999999</v>
      </c>
      <c r="HS3" s="7">
        <v>1291.4770000000001</v>
      </c>
      <c r="HT3" s="7">
        <v>1139.7</v>
      </c>
      <c r="HU3" s="7">
        <v>1512.7940000000001</v>
      </c>
      <c r="HV3" s="7">
        <v>2350.0239999999999</v>
      </c>
      <c r="HW3" s="7">
        <v>2150.0300000000002</v>
      </c>
      <c r="HX3" s="7">
        <v>3197.6970000000001</v>
      </c>
      <c r="HY3" s="7">
        <v>2492.817</v>
      </c>
      <c r="HZ3" s="7">
        <v>1926.912</v>
      </c>
      <c r="IA3" s="7">
        <v>2228.7579999999998</v>
      </c>
      <c r="IB3" s="7">
        <v>1861.903</v>
      </c>
      <c r="IC3" s="7">
        <v>1590.43</v>
      </c>
      <c r="ID3" s="7">
        <v>1362.1610000000001</v>
      </c>
      <c r="IE3" s="7">
        <v>948.49099999999999</v>
      </c>
      <c r="IF3" s="7">
        <v>1247.742</v>
      </c>
      <c r="IG3" s="7">
        <v>1864.6189999999999</v>
      </c>
      <c r="IH3" s="7">
        <v>2990.6689999999999</v>
      </c>
      <c r="II3" s="7">
        <v>4992.7030000000004</v>
      </c>
      <c r="IJ3" s="7">
        <v>3876.7379999999998</v>
      </c>
      <c r="IK3" s="7">
        <v>5462.6589999999997</v>
      </c>
      <c r="IL3" s="7">
        <v>4284.5550000000003</v>
      </c>
      <c r="IM3" s="7">
        <v>3406.1930000000002</v>
      </c>
      <c r="IN3" s="7">
        <v>3153.1819999999998</v>
      </c>
      <c r="IO3" s="7">
        <v>2701.7249999999999</v>
      </c>
      <c r="IP3" s="7">
        <v>1880.163</v>
      </c>
      <c r="IQ3" s="7">
        <v>1430.318</v>
      </c>
      <c r="IR3" s="7">
        <v>1548.35</v>
      </c>
      <c r="IS3" s="7">
        <v>2300.8629999999998</v>
      </c>
      <c r="IT3" s="7">
        <v>3615.4180000000001</v>
      </c>
      <c r="IU3" s="7">
        <v>4786.0540000000001</v>
      </c>
      <c r="IV3" s="7">
        <v>2693.6309999999999</v>
      </c>
      <c r="IW3" s="7">
        <v>3452.0889999999999</v>
      </c>
      <c r="IX3" s="7">
        <v>3185.0839999999998</v>
      </c>
      <c r="IY3" s="7">
        <v>2446.7429999999999</v>
      </c>
      <c r="IZ3" s="7">
        <v>1784.0630000000001</v>
      </c>
      <c r="JA3" s="7">
        <v>1399.58</v>
      </c>
      <c r="JB3" s="7">
        <v>1367.316</v>
      </c>
      <c r="JC3" s="7">
        <v>1142.4079999999999</v>
      </c>
      <c r="JD3" s="7">
        <v>1292.8969999999999</v>
      </c>
      <c r="JE3" s="7">
        <v>1977.4870000000001</v>
      </c>
      <c r="JF3" s="7">
        <v>2043.796</v>
      </c>
      <c r="JG3" s="7">
        <v>1634.34</v>
      </c>
      <c r="JH3" s="7">
        <v>1178.9949999999999</v>
      </c>
      <c r="JI3" s="7">
        <v>1273.6130000000001</v>
      </c>
      <c r="JJ3" s="7">
        <v>1605.5160000000001</v>
      </c>
      <c r="JK3" s="7">
        <v>2147.4059999999999</v>
      </c>
      <c r="JL3" s="7">
        <v>1888.944</v>
      </c>
      <c r="JM3" s="7">
        <v>1552.2239999999999</v>
      </c>
      <c r="JN3" s="7">
        <v>1345.6369999999999</v>
      </c>
      <c r="JO3" s="7">
        <v>1123.5830000000001</v>
      </c>
      <c r="JP3" s="22">
        <v>1422.43</v>
      </c>
      <c r="JQ3" s="22">
        <v>1874.6859999999999</v>
      </c>
      <c r="JR3" s="22">
        <v>2407.3519999999999</v>
      </c>
      <c r="JS3" s="22">
        <v>2752.0859999999998</v>
      </c>
      <c r="JT3" s="22">
        <v>3242.6309999999999</v>
      </c>
      <c r="JU3" s="22">
        <v>4281.2640000000001</v>
      </c>
      <c r="JV3" s="22">
        <v>4964.1059999999998</v>
      </c>
      <c r="JW3" s="22">
        <v>3322.1790000000001</v>
      </c>
      <c r="JX3" s="22">
        <v>2793.9319999999998</v>
      </c>
      <c r="JY3" s="22">
        <v>2388.4259999999999</v>
      </c>
      <c r="JZ3" s="22">
        <v>1926.21</v>
      </c>
      <c r="KA3" s="22">
        <v>1684.8420000000001</v>
      </c>
      <c r="KB3" s="22">
        <v>1778.601733</v>
      </c>
      <c r="KC3" s="22" t="s">
        <v>21</v>
      </c>
      <c r="KD3" s="22" t="s">
        <v>21</v>
      </c>
    </row>
    <row r="4" spans="2:290" ht="12" customHeight="1" x14ac:dyDescent="0.2">
      <c r="B4" s="6" t="s">
        <v>2</v>
      </c>
      <c r="C4" s="7">
        <v>5413.8239999999996</v>
      </c>
      <c r="D4" s="7">
        <v>4528.4139999999998</v>
      </c>
      <c r="E4" s="7">
        <v>4455.5420000000004</v>
      </c>
      <c r="F4" s="7">
        <v>4767.9719999999998</v>
      </c>
      <c r="G4" s="7">
        <v>4073.741</v>
      </c>
      <c r="H4" s="7">
        <v>3509.64</v>
      </c>
      <c r="I4" s="7">
        <v>4443.8019999999997</v>
      </c>
      <c r="J4" s="7">
        <v>5010.2079999999996</v>
      </c>
      <c r="K4" s="7">
        <v>4103.0860000000002</v>
      </c>
      <c r="L4" s="7">
        <v>3870.0329999999999</v>
      </c>
      <c r="M4" s="7">
        <v>4712.4260000000004</v>
      </c>
      <c r="N4" s="7">
        <v>5376.0940000000001</v>
      </c>
      <c r="O4" s="7">
        <v>5329.0810000000001</v>
      </c>
      <c r="P4" s="7">
        <v>4581.6639999999998</v>
      </c>
      <c r="Q4" s="7">
        <v>4257.9620000000004</v>
      </c>
      <c r="R4" s="7">
        <v>4183.2470000000003</v>
      </c>
      <c r="S4" s="7">
        <v>4758.5469999999996</v>
      </c>
      <c r="T4" s="7">
        <v>4431.8090000000002</v>
      </c>
      <c r="U4" s="7">
        <v>4652.5709999999999</v>
      </c>
      <c r="V4" s="7">
        <v>5169.9229999999998</v>
      </c>
      <c r="W4" s="7">
        <v>4478.7960000000003</v>
      </c>
      <c r="X4" s="7">
        <v>4662.1139999999996</v>
      </c>
      <c r="Y4" s="7">
        <v>4386.0460000000003</v>
      </c>
      <c r="Z4" s="7">
        <v>4686.1459999999997</v>
      </c>
      <c r="AA4" s="7">
        <v>5419.7340000000004</v>
      </c>
      <c r="AB4" s="7">
        <v>4589.2510000000002</v>
      </c>
      <c r="AC4" s="7">
        <v>4219.2910000000002</v>
      </c>
      <c r="AD4" s="7">
        <v>3619.6190000000001</v>
      </c>
      <c r="AE4" s="7">
        <v>4251.5820000000003</v>
      </c>
      <c r="AF4" s="7">
        <v>4501.1909999999998</v>
      </c>
      <c r="AG4" s="7">
        <v>4971.29</v>
      </c>
      <c r="AH4" s="7">
        <v>5164.7160000000003</v>
      </c>
      <c r="AI4" s="7">
        <v>4226.7659999999996</v>
      </c>
      <c r="AJ4" s="7">
        <v>5024.375</v>
      </c>
      <c r="AK4" s="7">
        <v>4372.0510000000004</v>
      </c>
      <c r="AL4" s="7">
        <v>5422.6620000000003</v>
      </c>
      <c r="AM4" s="7">
        <v>5417.3980000000001</v>
      </c>
      <c r="AN4" s="7">
        <v>4340.6080000000002</v>
      </c>
      <c r="AO4" s="7">
        <v>4877.1819999999998</v>
      </c>
      <c r="AP4" s="7">
        <v>4244.4709999999995</v>
      </c>
      <c r="AQ4" s="7">
        <v>4070.3560000000002</v>
      </c>
      <c r="AR4" s="7">
        <v>4381.5829999999996</v>
      </c>
      <c r="AS4" s="7">
        <v>4953.1189999999997</v>
      </c>
      <c r="AT4" s="7">
        <v>5055.4009999999998</v>
      </c>
      <c r="AU4" s="7">
        <v>4586.49</v>
      </c>
      <c r="AV4" s="7">
        <v>4697.5860000000002</v>
      </c>
      <c r="AW4" s="7">
        <v>4211.63</v>
      </c>
      <c r="AX4" s="7">
        <v>5223.6009999999997</v>
      </c>
      <c r="AY4" s="7">
        <v>5098.6819999999998</v>
      </c>
      <c r="AZ4" s="7">
        <v>4132.9430000000002</v>
      </c>
      <c r="BA4" s="7">
        <v>4075.8209999999999</v>
      </c>
      <c r="BB4" s="7">
        <v>4358.9849999999997</v>
      </c>
      <c r="BC4" s="7">
        <v>4738.4849999999997</v>
      </c>
      <c r="BD4" s="7">
        <v>4131.8490000000002</v>
      </c>
      <c r="BE4" s="7">
        <v>4786.08</v>
      </c>
      <c r="BF4" s="7">
        <v>5235.6769999999997</v>
      </c>
      <c r="BG4" s="7">
        <v>5081.1549999999997</v>
      </c>
      <c r="BH4" s="7">
        <v>4232.57</v>
      </c>
      <c r="BI4" s="7">
        <v>4153.7730000000001</v>
      </c>
      <c r="BJ4" s="7">
        <v>5287.6440000000002</v>
      </c>
      <c r="BK4" s="7">
        <v>5352.7049999999999</v>
      </c>
      <c r="BL4" s="7">
        <v>4582.7650000000003</v>
      </c>
      <c r="BM4" s="7">
        <v>4639.5039999999999</v>
      </c>
      <c r="BN4" s="7">
        <v>4316.8590000000004</v>
      </c>
      <c r="BO4" s="7">
        <v>4959.174</v>
      </c>
      <c r="BP4" s="7">
        <v>4713.1769999999997</v>
      </c>
      <c r="BQ4" s="7">
        <v>4316.634</v>
      </c>
      <c r="BR4" s="7">
        <v>4332.1239999999998</v>
      </c>
      <c r="BS4" s="7">
        <v>3987.1660000000002</v>
      </c>
      <c r="BT4" s="7">
        <v>4387.4350000000004</v>
      </c>
      <c r="BU4" s="7">
        <v>4465.8249999999998</v>
      </c>
      <c r="BV4" s="7">
        <v>5391.4030000000002</v>
      </c>
      <c r="BW4" s="7">
        <v>5401.692</v>
      </c>
      <c r="BX4" s="7">
        <v>4925.1779999999999</v>
      </c>
      <c r="BY4" s="7">
        <v>5023.4359999999997</v>
      </c>
      <c r="BZ4" s="7">
        <v>4628.5469999999996</v>
      </c>
      <c r="CA4" s="7">
        <v>5324.3339999999998</v>
      </c>
      <c r="CB4" s="7">
        <v>3941.7939999999999</v>
      </c>
      <c r="CC4" s="7">
        <v>3836.9589999999998</v>
      </c>
      <c r="CD4" s="7">
        <v>3841.279</v>
      </c>
      <c r="CE4" s="7">
        <v>4061.114</v>
      </c>
      <c r="CF4" s="7">
        <v>5051.9470000000001</v>
      </c>
      <c r="CG4" s="7">
        <v>4763.4750000000004</v>
      </c>
      <c r="CH4" s="7">
        <v>5529.3329999999996</v>
      </c>
      <c r="CI4" s="7">
        <v>5230.67</v>
      </c>
      <c r="CJ4" s="7">
        <v>4588.009</v>
      </c>
      <c r="CK4" s="7">
        <v>3842.0740000000001</v>
      </c>
      <c r="CL4" s="7">
        <v>4231.0349999999999</v>
      </c>
      <c r="CM4" s="7">
        <v>5209.8869999999997</v>
      </c>
      <c r="CN4" s="7">
        <v>4790.7209999999995</v>
      </c>
      <c r="CO4" s="7">
        <v>4943.0020000000004</v>
      </c>
      <c r="CP4" s="7">
        <v>4861.5820000000003</v>
      </c>
      <c r="CQ4" s="7">
        <v>4357.7579999999998</v>
      </c>
      <c r="CR4" s="7">
        <v>4247.7749999999996</v>
      </c>
      <c r="CS4" s="7">
        <v>4403.8410000000003</v>
      </c>
      <c r="CT4" s="7">
        <v>4591.3180000000002</v>
      </c>
      <c r="CU4" s="7">
        <v>5063.46</v>
      </c>
      <c r="CV4" s="7">
        <v>5058.5810000000001</v>
      </c>
      <c r="CW4" s="7">
        <v>4644.4399999999996</v>
      </c>
      <c r="CX4" s="7">
        <v>4396.6660000000002</v>
      </c>
      <c r="CY4" s="7">
        <v>4826.6480000000001</v>
      </c>
      <c r="CZ4" s="7">
        <v>5131.2510000000002</v>
      </c>
      <c r="DA4" s="7">
        <v>5523.2489999999998</v>
      </c>
      <c r="DB4" s="7">
        <v>5528.9179999999997</v>
      </c>
      <c r="DC4" s="7">
        <v>4731.08</v>
      </c>
      <c r="DD4" s="7">
        <v>4424.5870000000004</v>
      </c>
      <c r="DE4" s="7">
        <v>4644.4790000000003</v>
      </c>
      <c r="DF4" s="7">
        <v>5029.1760000000004</v>
      </c>
      <c r="DG4" s="7">
        <v>5395.6679999999997</v>
      </c>
      <c r="DH4" s="7">
        <v>4093.94</v>
      </c>
      <c r="DI4" s="7">
        <v>4175.665</v>
      </c>
      <c r="DJ4" s="7">
        <v>3673.9650000000001</v>
      </c>
      <c r="DK4" s="7">
        <v>5107.1130000000003</v>
      </c>
      <c r="DL4" s="7">
        <v>4722.7669999999998</v>
      </c>
      <c r="DM4" s="7">
        <v>4900.9390000000003</v>
      </c>
      <c r="DN4" s="7">
        <v>5456.1989999999996</v>
      </c>
      <c r="DO4" s="7">
        <v>4923.6540000000005</v>
      </c>
      <c r="DP4" s="7">
        <v>5303.8239999999996</v>
      </c>
      <c r="DQ4" s="7">
        <v>5494.5559999999996</v>
      </c>
      <c r="DR4" s="7">
        <v>5603.9709999999995</v>
      </c>
      <c r="DS4" s="7">
        <v>5684.8239999999996</v>
      </c>
      <c r="DT4" s="7">
        <v>5339.1890000000003</v>
      </c>
      <c r="DU4" s="7">
        <v>5177.2139999999999</v>
      </c>
      <c r="DV4" s="7">
        <v>4666.5510000000004</v>
      </c>
      <c r="DW4" s="7">
        <v>5099.009</v>
      </c>
      <c r="DX4" s="7">
        <v>5470.3180000000002</v>
      </c>
      <c r="DY4" s="7">
        <v>5611.1570000000002</v>
      </c>
      <c r="DZ4" s="7">
        <v>5243.143</v>
      </c>
      <c r="EA4" s="7">
        <v>4221.5349999999999</v>
      </c>
      <c r="EB4" s="7">
        <v>4617.4639999999999</v>
      </c>
      <c r="EC4" s="7">
        <v>5288.3180000000002</v>
      </c>
      <c r="ED4" s="7">
        <v>5787.6710000000003</v>
      </c>
      <c r="EE4" s="7">
        <v>5733.14</v>
      </c>
      <c r="EF4" s="7">
        <v>4984.0559999999996</v>
      </c>
      <c r="EG4" s="7">
        <v>4883.009</v>
      </c>
      <c r="EH4" s="7">
        <v>4766.5469999999996</v>
      </c>
      <c r="EI4" s="7">
        <v>5752.21</v>
      </c>
      <c r="EJ4" s="7">
        <v>5339.991</v>
      </c>
      <c r="EK4" s="7">
        <v>5683.6760000000004</v>
      </c>
      <c r="EL4" s="7">
        <v>5559.9229999999998</v>
      </c>
      <c r="EM4" s="7">
        <v>4918.1769999999997</v>
      </c>
      <c r="EN4" s="7">
        <v>4966.5249999999996</v>
      </c>
      <c r="EO4" s="7">
        <v>5404.6180000000004</v>
      </c>
      <c r="EP4" s="7">
        <v>5716.1360000000004</v>
      </c>
      <c r="EQ4" s="7">
        <v>5769.2920000000004</v>
      </c>
      <c r="ER4" s="7">
        <v>4998.6260000000002</v>
      </c>
      <c r="ES4" s="7">
        <v>4411.5529999999999</v>
      </c>
      <c r="ET4" s="7">
        <v>4413.4660000000003</v>
      </c>
      <c r="EU4" s="7">
        <v>4981.5529999999999</v>
      </c>
      <c r="EV4" s="7">
        <v>5281.8119999999999</v>
      </c>
      <c r="EW4" s="7">
        <v>5717.326</v>
      </c>
      <c r="EX4" s="7">
        <v>5595.4979999999996</v>
      </c>
      <c r="EY4" s="7">
        <v>4788.8969999999999</v>
      </c>
      <c r="EZ4" s="7">
        <v>5634.9589999999998</v>
      </c>
      <c r="FA4" s="7">
        <v>5604.31</v>
      </c>
      <c r="FB4" s="7">
        <v>5818.366</v>
      </c>
      <c r="FC4" s="7">
        <v>5743.9610000000002</v>
      </c>
      <c r="FD4" s="7">
        <v>5148.232</v>
      </c>
      <c r="FE4" s="7">
        <v>4876.1880000000001</v>
      </c>
      <c r="FF4" s="7">
        <v>4880.7460000000001</v>
      </c>
      <c r="FG4" s="7">
        <v>5000.7820000000002</v>
      </c>
      <c r="FH4" s="7">
        <v>4659.6949999999997</v>
      </c>
      <c r="FI4" s="7">
        <v>5652.2340000000004</v>
      </c>
      <c r="FJ4" s="7">
        <v>5556.06</v>
      </c>
      <c r="FK4" s="7">
        <v>4338.2359999999999</v>
      </c>
      <c r="FL4" s="7">
        <v>4743.0739999999996</v>
      </c>
      <c r="FM4" s="7">
        <v>5531.6760000000004</v>
      </c>
      <c r="FN4" s="7">
        <v>5744.4260000000004</v>
      </c>
      <c r="FO4" s="7">
        <v>5691.77</v>
      </c>
      <c r="FP4" s="7">
        <v>5346.5749999999998</v>
      </c>
      <c r="FQ4" s="7">
        <v>5150.5410000000002</v>
      </c>
      <c r="FR4" s="7">
        <v>5327.8440000000001</v>
      </c>
      <c r="FS4" s="7">
        <v>5039.9629999999997</v>
      </c>
      <c r="FT4" s="7">
        <v>5376.3869999999997</v>
      </c>
      <c r="FU4" s="7">
        <v>5758.75</v>
      </c>
      <c r="FV4" s="7">
        <v>5643.8370000000004</v>
      </c>
      <c r="FW4" s="7">
        <v>4917.357</v>
      </c>
      <c r="FX4" s="7">
        <v>4673.3720000000003</v>
      </c>
      <c r="FY4" s="7">
        <v>5293.9709999999995</v>
      </c>
      <c r="FZ4" s="7">
        <v>5385.8909999999996</v>
      </c>
      <c r="GA4" s="7">
        <v>5819.7830000000004</v>
      </c>
      <c r="GB4" s="7">
        <v>5102.3209999999999</v>
      </c>
      <c r="GC4" s="7">
        <v>4617.4530000000004</v>
      </c>
      <c r="GD4" s="7">
        <v>3956.2330000000002</v>
      </c>
      <c r="GE4" s="7">
        <v>3800.567</v>
      </c>
      <c r="GF4" s="7">
        <v>3971.9070000000002</v>
      </c>
      <c r="GG4" s="7">
        <v>4088.6219999999998</v>
      </c>
      <c r="GH4" s="7">
        <v>4740.741</v>
      </c>
      <c r="GI4" s="7">
        <v>5363.3729999999996</v>
      </c>
      <c r="GJ4" s="7">
        <v>4934.1610000000001</v>
      </c>
      <c r="GK4" s="7">
        <v>5419.9629999999997</v>
      </c>
      <c r="GL4" s="7">
        <v>5723.4970000000003</v>
      </c>
      <c r="GM4" s="7">
        <v>5660.5389999999998</v>
      </c>
      <c r="GN4" s="7">
        <v>5105.3509999999997</v>
      </c>
      <c r="GO4" s="7">
        <v>5304.1629999999996</v>
      </c>
      <c r="GP4" s="7">
        <v>3714.1019999999999</v>
      </c>
      <c r="GQ4" s="7">
        <v>4506.4870000000001</v>
      </c>
      <c r="GR4" s="7">
        <v>5078.1019999999999</v>
      </c>
      <c r="GS4" s="7">
        <v>5022.9539999999997</v>
      </c>
      <c r="GT4" s="7">
        <v>5420.2579999999998</v>
      </c>
      <c r="GU4" s="7">
        <v>4523.2650000000003</v>
      </c>
      <c r="GV4" s="7">
        <v>4856.5680000000002</v>
      </c>
      <c r="GW4" s="7">
        <v>5312.5280000000002</v>
      </c>
      <c r="GX4" s="7">
        <v>5621.8040000000001</v>
      </c>
      <c r="GY4" s="7">
        <v>5566.8159999999998</v>
      </c>
      <c r="GZ4" s="7">
        <v>4985.4340000000002</v>
      </c>
      <c r="HA4" s="7">
        <v>5165.5420000000004</v>
      </c>
      <c r="HB4" s="7">
        <v>4541.9139999999998</v>
      </c>
      <c r="HC4" s="7">
        <v>3650.125</v>
      </c>
      <c r="HD4" s="7">
        <v>3303.991</v>
      </c>
      <c r="HE4" s="7">
        <v>4049.712</v>
      </c>
      <c r="HF4" s="7">
        <v>4177.5370000000003</v>
      </c>
      <c r="HG4" s="7">
        <v>5113.5060000000003</v>
      </c>
      <c r="HH4" s="7">
        <v>5125.2370000000001</v>
      </c>
      <c r="HI4" s="7">
        <v>4117.4759999999997</v>
      </c>
      <c r="HJ4" s="7">
        <v>5305.18</v>
      </c>
      <c r="HK4" s="7">
        <v>5569.3010000000004</v>
      </c>
      <c r="HL4" s="7">
        <v>5355.3940000000002</v>
      </c>
      <c r="HM4" s="7">
        <v>5598.5050000000001</v>
      </c>
      <c r="HN4" s="7">
        <v>4204.4989999999998</v>
      </c>
      <c r="HO4" s="7">
        <v>4899.366</v>
      </c>
      <c r="HP4" s="7">
        <v>4791.6620000000003</v>
      </c>
      <c r="HQ4" s="7">
        <v>4759.0929999999998</v>
      </c>
      <c r="HR4" s="7">
        <v>5240.3599999999997</v>
      </c>
      <c r="HS4" s="7">
        <v>4677.4030000000002</v>
      </c>
      <c r="HT4" s="7">
        <v>4501.4260000000004</v>
      </c>
      <c r="HU4" s="7">
        <v>4217.47</v>
      </c>
      <c r="HV4" s="7">
        <v>5158.9369999999999</v>
      </c>
      <c r="HW4" s="7">
        <v>5665.3270000000002</v>
      </c>
      <c r="HX4" s="7">
        <v>4506.6459999999997</v>
      </c>
      <c r="HY4" s="7">
        <v>4089.0169999999998</v>
      </c>
      <c r="HZ4" s="7">
        <v>4231.8069999999998</v>
      </c>
      <c r="IA4" s="7">
        <v>3854.89</v>
      </c>
      <c r="IB4" s="7">
        <v>3694.7280000000001</v>
      </c>
      <c r="IC4" s="7">
        <v>4184.4679999999998</v>
      </c>
      <c r="ID4" s="7">
        <v>5506.5749999999998</v>
      </c>
      <c r="IE4" s="7">
        <v>4575.317</v>
      </c>
      <c r="IF4" s="7">
        <v>4132.1850000000004</v>
      </c>
      <c r="IG4" s="7">
        <v>4160.6769999999997</v>
      </c>
      <c r="IH4" s="7">
        <v>4159.4070000000002</v>
      </c>
      <c r="II4" s="7">
        <v>4687.8869999999997</v>
      </c>
      <c r="IJ4" s="7">
        <v>4840.2870000000003</v>
      </c>
      <c r="IK4" s="7">
        <v>5106.848</v>
      </c>
      <c r="IL4" s="7">
        <v>5105.9030000000002</v>
      </c>
      <c r="IM4" s="7">
        <v>4610.6850000000004</v>
      </c>
      <c r="IN4" s="7">
        <v>4906.5460000000003</v>
      </c>
      <c r="IO4" s="7">
        <v>5657.7939999999999</v>
      </c>
      <c r="IP4" s="7">
        <v>5683.9129999999996</v>
      </c>
      <c r="IQ4" s="7">
        <v>5318.2529999999997</v>
      </c>
      <c r="IR4" s="7">
        <v>5686.4530000000004</v>
      </c>
      <c r="IS4" s="7">
        <v>5335.8280000000004</v>
      </c>
      <c r="IT4" s="7">
        <v>5049.549</v>
      </c>
      <c r="IU4" s="7">
        <v>4938.1279999999997</v>
      </c>
      <c r="IV4" s="7">
        <v>4470.5680000000002</v>
      </c>
      <c r="IW4" s="7">
        <v>4532.5150000000003</v>
      </c>
      <c r="IX4" s="7">
        <v>4663.1270000000004</v>
      </c>
      <c r="IY4" s="7">
        <v>3796.721</v>
      </c>
      <c r="IZ4" s="7">
        <v>4932.0749999999998</v>
      </c>
      <c r="JA4" s="7">
        <v>5067.6030000000001</v>
      </c>
      <c r="JB4" s="7">
        <v>5536.6450000000004</v>
      </c>
      <c r="JC4" s="7">
        <v>5233.2809999999999</v>
      </c>
      <c r="JD4" s="7">
        <v>4727.058</v>
      </c>
      <c r="JE4" s="7">
        <v>4760.8379999999997</v>
      </c>
      <c r="JF4" s="7">
        <v>5072.8040000000001</v>
      </c>
      <c r="JG4" s="7">
        <v>5413.1409999999996</v>
      </c>
      <c r="JH4" s="7">
        <v>5388.5519999999997</v>
      </c>
      <c r="JI4" s="7">
        <v>5727.6360000000004</v>
      </c>
      <c r="JJ4" s="7">
        <v>5442.1639999999998</v>
      </c>
      <c r="JK4" s="7">
        <v>4691.9110000000001</v>
      </c>
      <c r="JL4" s="7">
        <v>3682.3180000000002</v>
      </c>
      <c r="JM4" s="7">
        <v>5352.1490000000003</v>
      </c>
      <c r="JN4" s="7">
        <v>5730.9679999999998</v>
      </c>
      <c r="JO4" s="7">
        <v>5563.2939999999999</v>
      </c>
      <c r="JP4" s="22">
        <v>5656.8320000000003</v>
      </c>
      <c r="JQ4" s="22">
        <v>4257.9229999999998</v>
      </c>
      <c r="JR4" s="22">
        <v>4563.2730000000001</v>
      </c>
      <c r="JS4" s="22">
        <v>4803.7449999999999</v>
      </c>
      <c r="JT4" s="22">
        <v>4622.2380000000003</v>
      </c>
      <c r="JU4" s="22">
        <v>5436.0410000000002</v>
      </c>
      <c r="JV4" s="22">
        <v>4654.8329999999996</v>
      </c>
      <c r="JW4" s="22">
        <v>4171.6710000000003</v>
      </c>
      <c r="JX4" s="22">
        <v>4517.174</v>
      </c>
      <c r="JY4" s="22">
        <v>5382.6379999999999</v>
      </c>
      <c r="JZ4" s="22">
        <v>5276.4560000000001</v>
      </c>
      <c r="KA4" s="22">
        <v>4974.5929999999998</v>
      </c>
      <c r="KB4" s="22">
        <v>4548.0322589999996</v>
      </c>
      <c r="KC4" s="22" t="s">
        <v>21</v>
      </c>
      <c r="KD4" s="22" t="s">
        <v>21</v>
      </c>
    </row>
    <row r="5" spans="2:290" ht="12" customHeight="1" x14ac:dyDescent="0.2">
      <c r="B5" s="6" t="s">
        <v>16</v>
      </c>
      <c r="C5" s="7">
        <v>3789.078</v>
      </c>
      <c r="D5" s="7">
        <v>2994.8739999999998</v>
      </c>
      <c r="E5" s="7">
        <v>4960.433</v>
      </c>
      <c r="F5" s="7">
        <v>4421.4560000000001</v>
      </c>
      <c r="G5" s="7">
        <v>4897.7820000000002</v>
      </c>
      <c r="H5" s="7">
        <v>5678.3649999999998</v>
      </c>
      <c r="I5" s="7">
        <v>5609.7790000000005</v>
      </c>
      <c r="J5" s="7">
        <v>4219.5839999999998</v>
      </c>
      <c r="K5" s="7">
        <v>5739.6279999999997</v>
      </c>
      <c r="L5" s="7">
        <v>5873.9790000000003</v>
      </c>
      <c r="M5" s="7">
        <v>5218.9030000000002</v>
      </c>
      <c r="N5" s="7">
        <v>5617.076</v>
      </c>
      <c r="O5" s="7">
        <v>5563.5559999999996</v>
      </c>
      <c r="P5" s="7">
        <v>5645.2309999999998</v>
      </c>
      <c r="Q5" s="7">
        <v>3738.4450000000002</v>
      </c>
      <c r="R5" s="7">
        <v>3712.4079999999999</v>
      </c>
      <c r="S5" s="7">
        <v>3910.2220000000002</v>
      </c>
      <c r="T5" s="7">
        <v>4538.0249999999996</v>
      </c>
      <c r="U5" s="7">
        <v>5304.8670000000002</v>
      </c>
      <c r="V5" s="7">
        <v>4353.2830000000004</v>
      </c>
      <c r="W5" s="7">
        <v>5539.4690000000001</v>
      </c>
      <c r="X5" s="7">
        <v>5598.3209999999999</v>
      </c>
      <c r="Y5" s="7">
        <v>5678.0159999999996</v>
      </c>
      <c r="Z5" s="7">
        <v>5858.4880000000003</v>
      </c>
      <c r="AA5" s="7">
        <v>6327.74</v>
      </c>
      <c r="AB5" s="7">
        <v>6108.3419999999996</v>
      </c>
      <c r="AC5" s="7">
        <v>6494.6809999999996</v>
      </c>
      <c r="AD5" s="7">
        <v>5525.4409999999998</v>
      </c>
      <c r="AE5" s="7">
        <v>4997.9380000000001</v>
      </c>
      <c r="AF5" s="7">
        <v>4557.3190000000004</v>
      </c>
      <c r="AG5" s="7">
        <v>5327.2039999999997</v>
      </c>
      <c r="AH5" s="7">
        <v>4327.6670000000004</v>
      </c>
      <c r="AI5" s="7">
        <v>5645.6049999999996</v>
      </c>
      <c r="AJ5" s="7">
        <v>4913.9470000000001</v>
      </c>
      <c r="AK5" s="7">
        <v>5204.9589999999998</v>
      </c>
      <c r="AL5" s="7">
        <v>4164.6390000000001</v>
      </c>
      <c r="AM5" s="7">
        <v>5682.8909999999996</v>
      </c>
      <c r="AN5" s="7">
        <v>5854.6130000000003</v>
      </c>
      <c r="AO5" s="7">
        <v>5964.692</v>
      </c>
      <c r="AP5" s="7">
        <v>5478.326</v>
      </c>
      <c r="AQ5" s="7">
        <v>5061.1419999999998</v>
      </c>
      <c r="AR5" s="7">
        <v>4476.33</v>
      </c>
      <c r="AS5" s="7">
        <v>4986.6840000000002</v>
      </c>
      <c r="AT5" s="7">
        <v>4655.6719999999996</v>
      </c>
      <c r="AU5" s="7">
        <v>5479.9290000000001</v>
      </c>
      <c r="AV5" s="7">
        <v>4277.5820000000003</v>
      </c>
      <c r="AW5" s="7">
        <v>4591.6459999999997</v>
      </c>
      <c r="AX5" s="7">
        <v>4854.8459999999995</v>
      </c>
      <c r="AY5" s="7">
        <v>4225.3649999999998</v>
      </c>
      <c r="AZ5" s="7">
        <v>4846.7370000000001</v>
      </c>
      <c r="BA5" s="7">
        <v>5056.6319999999996</v>
      </c>
      <c r="BB5" s="7">
        <v>4681.1270000000004</v>
      </c>
      <c r="BC5" s="7">
        <v>4198.2659999999996</v>
      </c>
      <c r="BD5" s="7">
        <v>5255.8969999999999</v>
      </c>
      <c r="BE5" s="7">
        <v>5784.308</v>
      </c>
      <c r="BF5" s="7">
        <v>4927.45</v>
      </c>
      <c r="BG5" s="7">
        <v>5289.7079999999996</v>
      </c>
      <c r="BH5" s="7">
        <v>5601.9229999999998</v>
      </c>
      <c r="BI5" s="7">
        <v>5269.8909999999996</v>
      </c>
      <c r="BJ5" s="7">
        <v>5424.4040000000005</v>
      </c>
      <c r="BK5" s="7">
        <v>5251.2929999999997</v>
      </c>
      <c r="BL5" s="7">
        <v>4321.2690000000002</v>
      </c>
      <c r="BM5" s="7">
        <v>4797.223</v>
      </c>
      <c r="BN5" s="7">
        <v>5029.1809999999996</v>
      </c>
      <c r="BO5" s="7">
        <v>5129.8599999999997</v>
      </c>
      <c r="BP5" s="7">
        <v>5276.2740000000003</v>
      </c>
      <c r="BQ5" s="7">
        <v>6152.8059999999996</v>
      </c>
      <c r="BR5" s="7">
        <v>6044.9189999999999</v>
      </c>
      <c r="BS5" s="7">
        <v>6290.3639999999996</v>
      </c>
      <c r="BT5" s="7">
        <v>5756.857</v>
      </c>
      <c r="BU5" s="7">
        <v>5943.0479999999998</v>
      </c>
      <c r="BV5" s="7">
        <v>4743.4520000000002</v>
      </c>
      <c r="BW5" s="7">
        <v>2510.0300000000002</v>
      </c>
      <c r="BX5" s="7">
        <v>2683.1619999999998</v>
      </c>
      <c r="BY5" s="7">
        <v>4115.9930000000004</v>
      </c>
      <c r="BZ5" s="7">
        <v>2726.12</v>
      </c>
      <c r="CA5" s="7">
        <v>2624.2840000000001</v>
      </c>
      <c r="CB5" s="7">
        <v>5087.9830000000002</v>
      </c>
      <c r="CC5" s="7">
        <v>6414.9660000000003</v>
      </c>
      <c r="CD5" s="7">
        <v>6049.6859999999997</v>
      </c>
      <c r="CE5" s="7">
        <v>5802.5770000000002</v>
      </c>
      <c r="CF5" s="7">
        <v>5620.9210000000003</v>
      </c>
      <c r="CG5" s="7">
        <v>5551.692</v>
      </c>
      <c r="CH5" s="7">
        <v>3206.2350000000001</v>
      </c>
      <c r="CI5" s="7">
        <v>3584.91</v>
      </c>
      <c r="CJ5" s="7">
        <v>3649.28</v>
      </c>
      <c r="CK5" s="7">
        <v>5583.2529999999997</v>
      </c>
      <c r="CL5" s="7">
        <v>5728.4610000000002</v>
      </c>
      <c r="CM5" s="7">
        <v>5056.7719999999999</v>
      </c>
      <c r="CN5" s="7">
        <v>5149.9560000000001</v>
      </c>
      <c r="CO5" s="7">
        <v>5847.598</v>
      </c>
      <c r="CP5" s="7">
        <v>5796.5990000000002</v>
      </c>
      <c r="CQ5" s="7">
        <v>6549.4040000000005</v>
      </c>
      <c r="CR5" s="7">
        <v>6527.6440000000002</v>
      </c>
      <c r="CS5" s="7">
        <v>4760.5590000000002</v>
      </c>
      <c r="CT5" s="7">
        <v>3863.799</v>
      </c>
      <c r="CU5" s="7">
        <v>2965.5079999999998</v>
      </c>
      <c r="CV5" s="7">
        <v>3350.5030000000002</v>
      </c>
      <c r="CW5" s="7">
        <v>5580.616</v>
      </c>
      <c r="CX5" s="7">
        <v>4490.3959999999997</v>
      </c>
      <c r="CY5" s="7">
        <v>3492.7220000000002</v>
      </c>
      <c r="CZ5" s="7">
        <v>4274.6750000000002</v>
      </c>
      <c r="DA5" s="7">
        <v>5653.4690000000001</v>
      </c>
      <c r="DB5" s="7">
        <v>4686.1790000000001</v>
      </c>
      <c r="DC5" s="7">
        <v>6141.06</v>
      </c>
      <c r="DD5" s="7">
        <v>6363.81</v>
      </c>
      <c r="DE5" s="7">
        <v>6352.491</v>
      </c>
      <c r="DF5" s="7">
        <v>6839.2070000000003</v>
      </c>
      <c r="DG5" s="7">
        <v>6701.8249999999998</v>
      </c>
      <c r="DH5" s="7">
        <v>6263.5429999999997</v>
      </c>
      <c r="DI5" s="7">
        <v>6497.26</v>
      </c>
      <c r="DJ5" s="7">
        <v>5798.0739999999996</v>
      </c>
      <c r="DK5" s="7">
        <v>4661.8389999999999</v>
      </c>
      <c r="DL5" s="7">
        <v>5593.5330000000004</v>
      </c>
      <c r="DM5" s="7">
        <v>6682.1890000000003</v>
      </c>
      <c r="DN5" s="7">
        <v>5587.4210000000003</v>
      </c>
      <c r="DO5" s="7">
        <v>6733.1790000000001</v>
      </c>
      <c r="DP5" s="7">
        <v>6191.2139999999999</v>
      </c>
      <c r="DQ5" s="7">
        <v>5572.7190000000001</v>
      </c>
      <c r="DR5" s="7">
        <v>6032.4840000000004</v>
      </c>
      <c r="DS5" s="7">
        <v>7019.259</v>
      </c>
      <c r="DT5" s="7">
        <v>6669.06</v>
      </c>
      <c r="DU5" s="7">
        <v>6818.7849999999999</v>
      </c>
      <c r="DV5" s="7">
        <v>5754.5690000000004</v>
      </c>
      <c r="DW5" s="7">
        <v>5196.4690000000001</v>
      </c>
      <c r="DX5" s="7">
        <v>6218.9480000000003</v>
      </c>
      <c r="DY5" s="7">
        <v>6910.6909999999998</v>
      </c>
      <c r="DZ5" s="7">
        <v>6620.63</v>
      </c>
      <c r="EA5" s="7">
        <v>7060.3890000000001</v>
      </c>
      <c r="EB5" s="7">
        <v>6958.5969999999998</v>
      </c>
      <c r="EC5" s="7">
        <v>6583.49</v>
      </c>
      <c r="ED5" s="7">
        <v>4563.0190000000002</v>
      </c>
      <c r="EE5" s="7">
        <v>4090.721</v>
      </c>
      <c r="EF5" s="7">
        <v>3609.7950000000001</v>
      </c>
      <c r="EG5" s="7">
        <v>3586.2440000000001</v>
      </c>
      <c r="EH5" s="7">
        <v>4018.7460000000001</v>
      </c>
      <c r="EI5" s="7">
        <v>5145.0150000000003</v>
      </c>
      <c r="EJ5" s="7">
        <v>6173.777</v>
      </c>
      <c r="EK5" s="7">
        <v>6755.2950000000001</v>
      </c>
      <c r="EL5" s="7">
        <v>6613.848</v>
      </c>
      <c r="EM5" s="7">
        <v>6958.0209999999997</v>
      </c>
      <c r="EN5" s="7">
        <v>6965.7380000000003</v>
      </c>
      <c r="EO5" s="7">
        <v>6809.6779999999999</v>
      </c>
      <c r="EP5" s="7">
        <v>7364.473</v>
      </c>
      <c r="EQ5" s="7">
        <v>7343.9880000000003</v>
      </c>
      <c r="ER5" s="7">
        <v>6758.5150000000003</v>
      </c>
      <c r="ES5" s="7">
        <v>7235.9110000000001</v>
      </c>
      <c r="ET5" s="7">
        <v>6828.009</v>
      </c>
      <c r="EU5" s="7">
        <v>6798.52</v>
      </c>
      <c r="EV5" s="7">
        <v>6408.4250000000002</v>
      </c>
      <c r="EW5" s="7">
        <v>6650.7269999999999</v>
      </c>
      <c r="EX5" s="7">
        <v>6487.0320000000002</v>
      </c>
      <c r="EY5" s="7">
        <v>6779.2529999999997</v>
      </c>
      <c r="EZ5" s="7">
        <v>6302.8720000000003</v>
      </c>
      <c r="FA5" s="7">
        <v>6382.8720000000003</v>
      </c>
      <c r="FB5" s="7">
        <v>4791.8940000000002</v>
      </c>
      <c r="FC5" s="7">
        <v>4968.8599999999997</v>
      </c>
      <c r="FD5" s="7">
        <v>5506.9210000000003</v>
      </c>
      <c r="FE5" s="7">
        <v>5539.4939999999997</v>
      </c>
      <c r="FF5" s="7">
        <v>5196.9160000000002</v>
      </c>
      <c r="FG5" s="7">
        <v>5511.6949999999997</v>
      </c>
      <c r="FH5" s="7">
        <v>6515.96</v>
      </c>
      <c r="FI5" s="7">
        <v>7036.7960000000003</v>
      </c>
      <c r="FJ5" s="7">
        <v>7022.5370000000003</v>
      </c>
      <c r="FK5" s="7">
        <v>6929.0640000000003</v>
      </c>
      <c r="FL5" s="7">
        <v>6840.4350000000004</v>
      </c>
      <c r="FM5" s="7">
        <v>5905.0259999999998</v>
      </c>
      <c r="FN5" s="7">
        <v>5275.0659999999998</v>
      </c>
      <c r="FO5" s="7">
        <v>5993.14</v>
      </c>
      <c r="FP5" s="7">
        <v>6214.66</v>
      </c>
      <c r="FQ5" s="7">
        <v>6728.1949999999997</v>
      </c>
      <c r="FR5" s="7">
        <v>5449.0519999999997</v>
      </c>
      <c r="FS5" s="7">
        <v>5628.9380000000001</v>
      </c>
      <c r="FT5" s="7">
        <v>6237.116</v>
      </c>
      <c r="FU5" s="7">
        <v>6926.9189999999999</v>
      </c>
      <c r="FV5" s="7">
        <v>6708.5079999999998</v>
      </c>
      <c r="FW5" s="7">
        <v>6611.0590000000002</v>
      </c>
      <c r="FX5" s="7">
        <v>6564.049</v>
      </c>
      <c r="FY5" s="7">
        <v>6316.4960000000001</v>
      </c>
      <c r="FZ5" s="7">
        <v>6980.2719999999999</v>
      </c>
      <c r="GA5" s="7">
        <v>7208.607</v>
      </c>
      <c r="GB5" s="7">
        <v>6450.6040000000003</v>
      </c>
      <c r="GC5" s="7">
        <v>6547.88</v>
      </c>
      <c r="GD5" s="7">
        <v>5837.5929999999998</v>
      </c>
      <c r="GE5" s="7">
        <v>6019.9870000000001</v>
      </c>
      <c r="GF5" s="7">
        <v>6112.5619999999999</v>
      </c>
      <c r="GG5" s="7">
        <v>6646.8130000000001</v>
      </c>
      <c r="GH5" s="7">
        <v>6106.7380000000003</v>
      </c>
      <c r="GI5" s="7">
        <v>6265.9930000000004</v>
      </c>
      <c r="GJ5" s="7">
        <v>6511.2520000000004</v>
      </c>
      <c r="GK5" s="7">
        <v>6709.674</v>
      </c>
      <c r="GL5" s="7">
        <v>6975.4409999999998</v>
      </c>
      <c r="GM5" s="7">
        <v>7296.4769999999999</v>
      </c>
      <c r="GN5" s="7">
        <v>6138.35</v>
      </c>
      <c r="GO5" s="7">
        <v>5071.2610000000004</v>
      </c>
      <c r="GP5" s="7">
        <v>3721.83</v>
      </c>
      <c r="GQ5" s="7">
        <v>5390.7550000000001</v>
      </c>
      <c r="GR5" s="7">
        <v>5908.75</v>
      </c>
      <c r="GS5" s="7">
        <v>6895.18</v>
      </c>
      <c r="GT5" s="7">
        <v>5618.6940000000004</v>
      </c>
      <c r="GU5" s="7">
        <v>5753.558</v>
      </c>
      <c r="GV5" s="7">
        <v>5107.8040000000001</v>
      </c>
      <c r="GW5" s="7">
        <v>4537.1400000000003</v>
      </c>
      <c r="GX5" s="7">
        <v>4566.1499999999996</v>
      </c>
      <c r="GY5" s="7">
        <v>6469.2629999999999</v>
      </c>
      <c r="GZ5" s="7">
        <v>5200.3329999999996</v>
      </c>
      <c r="HA5" s="7">
        <v>5149.4830000000002</v>
      </c>
      <c r="HB5" s="7">
        <v>6190.7659999999996</v>
      </c>
      <c r="HC5" s="7">
        <v>6361.4979999999996</v>
      </c>
      <c r="HD5" s="7">
        <v>6126.8469999999998</v>
      </c>
      <c r="HE5" s="7">
        <v>6318.5919999999996</v>
      </c>
      <c r="HF5" s="7">
        <v>6251.6310000000003</v>
      </c>
      <c r="HG5" s="7">
        <v>5834.8209999999999</v>
      </c>
      <c r="HH5" s="7">
        <v>5675.2489999999998</v>
      </c>
      <c r="HI5" s="7">
        <v>5811.2539999999999</v>
      </c>
      <c r="HJ5" s="7">
        <v>6442.7939999999999</v>
      </c>
      <c r="HK5" s="7">
        <v>5296.643</v>
      </c>
      <c r="HL5" s="7">
        <v>4883.3310000000001</v>
      </c>
      <c r="HM5" s="7">
        <v>3905.3939999999998</v>
      </c>
      <c r="HN5" s="7">
        <v>3314.4789999999998</v>
      </c>
      <c r="HO5" s="7">
        <v>2327.2379999999998</v>
      </c>
      <c r="HP5" s="7">
        <v>2203.297</v>
      </c>
      <c r="HQ5" s="7">
        <v>3917.8270000000002</v>
      </c>
      <c r="HR5" s="7">
        <v>3281.4659999999999</v>
      </c>
      <c r="HS5" s="7">
        <v>3682.7429999999999</v>
      </c>
      <c r="HT5" s="7">
        <v>4366.326</v>
      </c>
      <c r="HU5" s="7">
        <v>4361.424</v>
      </c>
      <c r="HV5" s="7">
        <v>4734.7089999999998</v>
      </c>
      <c r="HW5" s="7">
        <v>4875.1289999999999</v>
      </c>
      <c r="HX5" s="7">
        <v>3218.181</v>
      </c>
      <c r="HY5" s="7">
        <v>3169.605</v>
      </c>
      <c r="HZ5" s="7">
        <v>1939.8989999999999</v>
      </c>
      <c r="IA5" s="7">
        <v>2397.4740000000002</v>
      </c>
      <c r="IB5" s="7">
        <v>2620.4450000000002</v>
      </c>
      <c r="IC5" s="7">
        <v>3434.2080000000001</v>
      </c>
      <c r="ID5" s="7">
        <v>1924.57</v>
      </c>
      <c r="IE5" s="7">
        <v>2870.252</v>
      </c>
      <c r="IF5" s="7">
        <v>3275.4920000000002</v>
      </c>
      <c r="IG5" s="7">
        <v>2153.8879999999999</v>
      </c>
      <c r="IH5" s="7">
        <v>1982.3720000000001</v>
      </c>
      <c r="II5" s="7">
        <v>1826.579</v>
      </c>
      <c r="IJ5" s="7">
        <v>1480.079</v>
      </c>
      <c r="IK5" s="7">
        <v>920.60900000000004</v>
      </c>
      <c r="IL5" s="7">
        <v>686.38</v>
      </c>
      <c r="IM5" s="7">
        <v>886.21</v>
      </c>
      <c r="IN5" s="7">
        <v>1426.5709999999999</v>
      </c>
      <c r="IO5" s="7">
        <v>2613.0639999999999</v>
      </c>
      <c r="IP5" s="7">
        <v>3017.7840000000001</v>
      </c>
      <c r="IQ5" s="7">
        <v>3168.2910000000002</v>
      </c>
      <c r="IR5" s="7">
        <v>2132.5169999999998</v>
      </c>
      <c r="IS5" s="7">
        <v>1748.231</v>
      </c>
      <c r="IT5" s="7">
        <v>2190.922</v>
      </c>
      <c r="IU5" s="7">
        <v>2206.511</v>
      </c>
      <c r="IV5" s="7">
        <v>2650.8130000000001</v>
      </c>
      <c r="IW5" s="7">
        <v>3202.9079999999999</v>
      </c>
      <c r="IX5" s="7">
        <v>2631.9940000000001</v>
      </c>
      <c r="IY5" s="7">
        <v>3192.4929999999999</v>
      </c>
      <c r="IZ5" s="7">
        <v>2951.7069999999999</v>
      </c>
      <c r="JA5" s="7">
        <v>4486.268</v>
      </c>
      <c r="JB5" s="7">
        <v>4360.7669999999998</v>
      </c>
      <c r="JC5" s="7">
        <v>4991.3109999999997</v>
      </c>
      <c r="JD5" s="7">
        <v>4585.9279999999999</v>
      </c>
      <c r="JE5" s="7">
        <v>4160.808</v>
      </c>
      <c r="JF5" s="7">
        <v>4066.6010000000001</v>
      </c>
      <c r="JG5" s="7">
        <v>5513.152</v>
      </c>
      <c r="JH5" s="7">
        <v>5642.8620000000001</v>
      </c>
      <c r="JI5" s="7">
        <v>4763.4130000000005</v>
      </c>
      <c r="JJ5" s="7">
        <v>2713.4580000000001</v>
      </c>
      <c r="JK5" s="7">
        <v>4052.0510000000004</v>
      </c>
      <c r="JL5" s="7">
        <v>5409.3809999999994</v>
      </c>
      <c r="JM5" s="7">
        <v>4999.9440000000004</v>
      </c>
      <c r="JN5" s="7">
        <v>5153.098</v>
      </c>
      <c r="JO5" s="7">
        <v>4088.3230000000003</v>
      </c>
      <c r="JP5" s="22">
        <v>4344.7129999999997</v>
      </c>
      <c r="JQ5" s="22">
        <v>4189.8239999999996</v>
      </c>
      <c r="JR5" s="22">
        <v>3850.7809999999999</v>
      </c>
      <c r="JS5" s="22">
        <v>3072.94</v>
      </c>
      <c r="JT5" s="22">
        <v>2585.3139999999999</v>
      </c>
      <c r="JU5" s="22">
        <v>1352.106</v>
      </c>
      <c r="JV5" s="22">
        <v>982.72</v>
      </c>
      <c r="JW5" s="22">
        <v>2046.373</v>
      </c>
      <c r="JX5" s="22">
        <v>2661.9859999999999</v>
      </c>
      <c r="JY5" s="22">
        <v>5584.1479999999992</v>
      </c>
      <c r="JZ5" s="22">
        <v>4674.7150000000001</v>
      </c>
      <c r="KA5" s="22">
        <v>4856.1909999999998</v>
      </c>
      <c r="KB5" s="22">
        <v>4247.5512909999998</v>
      </c>
      <c r="KC5" s="22" t="s">
        <v>21</v>
      </c>
      <c r="KD5" s="22" t="s">
        <v>21</v>
      </c>
    </row>
    <row r="6" spans="2:290" ht="12" customHeight="1" x14ac:dyDescent="0.2">
      <c r="B6" s="6" t="s">
        <v>30</v>
      </c>
      <c r="C6" s="7">
        <v>222.529</v>
      </c>
      <c r="D6" s="7">
        <v>118.258</v>
      </c>
      <c r="E6" s="7">
        <v>119.42400000000001</v>
      </c>
      <c r="F6" s="7">
        <v>88.981999999999999</v>
      </c>
      <c r="G6" s="7">
        <v>219.44900000000001</v>
      </c>
      <c r="H6" s="7">
        <v>409.10399999999998</v>
      </c>
      <c r="I6" s="7">
        <v>441.476</v>
      </c>
      <c r="J6" s="7">
        <v>166.42699999999999</v>
      </c>
      <c r="K6" s="7">
        <v>258.04700000000003</v>
      </c>
      <c r="L6" s="7">
        <v>304.98399999999998</v>
      </c>
      <c r="M6" s="7">
        <v>286.87</v>
      </c>
      <c r="N6" s="7">
        <v>447.56200000000001</v>
      </c>
      <c r="O6" s="7">
        <v>271.31</v>
      </c>
      <c r="P6" s="7">
        <v>351.84500000000003</v>
      </c>
      <c r="Q6" s="7">
        <v>138.10900000000001</v>
      </c>
      <c r="R6" s="7">
        <v>194.316</v>
      </c>
      <c r="S6" s="7">
        <v>214.56399999999999</v>
      </c>
      <c r="T6" s="7">
        <v>294.32</v>
      </c>
      <c r="U6" s="7">
        <v>721.04499999999996</v>
      </c>
      <c r="V6" s="7">
        <v>189.965</v>
      </c>
      <c r="W6" s="7">
        <v>688.08399999999995</v>
      </c>
      <c r="X6" s="7">
        <v>324.815</v>
      </c>
      <c r="Y6" s="7">
        <v>395.76499999999999</v>
      </c>
      <c r="Z6" s="7">
        <v>494.387</v>
      </c>
      <c r="AA6" s="7">
        <v>1362.153</v>
      </c>
      <c r="AB6" s="7">
        <v>1871.367</v>
      </c>
      <c r="AC6" s="7">
        <v>1499.7049999999999</v>
      </c>
      <c r="AD6" s="7">
        <v>738.07899999999995</v>
      </c>
      <c r="AE6" s="7">
        <v>646.94899999999996</v>
      </c>
      <c r="AF6" s="7">
        <v>157.17599999999999</v>
      </c>
      <c r="AG6" s="7">
        <v>442.63099999999997</v>
      </c>
      <c r="AH6" s="7">
        <v>238.65899999999999</v>
      </c>
      <c r="AI6" s="7">
        <v>550.64400000000001</v>
      </c>
      <c r="AJ6" s="7">
        <v>199.65</v>
      </c>
      <c r="AK6" s="7">
        <v>94.771000000000001</v>
      </c>
      <c r="AL6" s="7">
        <v>44.676000000000002</v>
      </c>
      <c r="AM6" s="7">
        <v>101.646</v>
      </c>
      <c r="AN6" s="7">
        <v>357.11</v>
      </c>
      <c r="AO6" s="7">
        <v>360.75599999999997</v>
      </c>
      <c r="AP6" s="7">
        <v>273.11500000000001</v>
      </c>
      <c r="AQ6" s="7">
        <v>107.209</v>
      </c>
      <c r="AR6" s="7">
        <v>127.331</v>
      </c>
      <c r="AS6" s="7">
        <v>43.241999999999997</v>
      </c>
      <c r="AT6" s="7">
        <v>94.337000000000003</v>
      </c>
      <c r="AU6" s="7">
        <v>195.887</v>
      </c>
      <c r="AV6" s="7">
        <v>57.613999999999997</v>
      </c>
      <c r="AW6" s="7">
        <v>85.917000000000002</v>
      </c>
      <c r="AX6" s="7">
        <v>81.013999999999996</v>
      </c>
      <c r="AY6" s="7">
        <v>108.285</v>
      </c>
      <c r="AZ6" s="7">
        <v>96.480999999999995</v>
      </c>
      <c r="BA6" s="7">
        <v>123.46</v>
      </c>
      <c r="BB6" s="7">
        <v>129.39699999999999</v>
      </c>
      <c r="BC6" s="7">
        <v>21.219000000000001</v>
      </c>
      <c r="BD6" s="7">
        <v>105.349</v>
      </c>
      <c r="BE6" s="7">
        <v>400.63900000000001</v>
      </c>
      <c r="BF6" s="7">
        <v>58.192999999999998</v>
      </c>
      <c r="BG6" s="7">
        <v>90.28</v>
      </c>
      <c r="BH6" s="7">
        <v>128.435</v>
      </c>
      <c r="BI6" s="7">
        <v>69.540000000000006</v>
      </c>
      <c r="BJ6" s="7">
        <v>176.80799999999999</v>
      </c>
      <c r="BK6" s="7">
        <v>163.946</v>
      </c>
      <c r="BL6" s="7">
        <v>41.526000000000003</v>
      </c>
      <c r="BM6" s="7">
        <v>154.55099999999999</v>
      </c>
      <c r="BN6" s="7">
        <v>129.619</v>
      </c>
      <c r="BO6" s="7">
        <v>117.04300000000001</v>
      </c>
      <c r="BP6" s="7">
        <v>307.75900000000001</v>
      </c>
      <c r="BQ6" s="7">
        <v>625.95600000000002</v>
      </c>
      <c r="BR6" s="7">
        <v>244.64</v>
      </c>
      <c r="BS6" s="7">
        <v>608.93100000000004</v>
      </c>
      <c r="BT6" s="7">
        <v>687.42100000000005</v>
      </c>
      <c r="BU6" s="7">
        <v>454.28199999999998</v>
      </c>
      <c r="BV6" s="7">
        <v>332.334</v>
      </c>
      <c r="BW6" s="7">
        <v>16.2</v>
      </c>
      <c r="BX6" s="7">
        <v>193.34</v>
      </c>
      <c r="BY6" s="7">
        <v>267.75</v>
      </c>
      <c r="BZ6" s="7">
        <v>143.751</v>
      </c>
      <c r="CA6" s="7">
        <v>32.92</v>
      </c>
      <c r="CB6" s="7">
        <v>171.83699999999999</v>
      </c>
      <c r="CC6" s="7">
        <v>276.93</v>
      </c>
      <c r="CD6" s="7">
        <v>147.92699999999999</v>
      </c>
      <c r="CE6" s="7">
        <v>244.82</v>
      </c>
      <c r="CF6" s="7">
        <v>103.26900000000001</v>
      </c>
      <c r="CG6" s="7">
        <v>257.27100000000002</v>
      </c>
      <c r="CH6" s="7">
        <v>293.01299999999998</v>
      </c>
      <c r="CI6" s="7">
        <v>275.09300000000002</v>
      </c>
      <c r="CJ6" s="7">
        <v>398.76100000000002</v>
      </c>
      <c r="CK6" s="7">
        <v>474.63900000000001</v>
      </c>
      <c r="CL6" s="7">
        <v>520.52300000000002</v>
      </c>
      <c r="CM6" s="7">
        <v>459.38299999999998</v>
      </c>
      <c r="CN6" s="7">
        <v>519.15800000000002</v>
      </c>
      <c r="CO6" s="7">
        <v>853.04399999999998</v>
      </c>
      <c r="CP6" s="7">
        <v>605.52200000000005</v>
      </c>
      <c r="CQ6" s="7">
        <v>767.35</v>
      </c>
      <c r="CR6" s="7">
        <v>855.93499999999995</v>
      </c>
      <c r="CS6" s="7">
        <v>564.76900000000001</v>
      </c>
      <c r="CT6" s="7">
        <v>549.56799999999998</v>
      </c>
      <c r="CU6" s="7">
        <v>76.427999999999997</v>
      </c>
      <c r="CV6" s="7">
        <v>111.499</v>
      </c>
      <c r="CW6" s="7">
        <v>170.852</v>
      </c>
      <c r="CX6" s="7">
        <v>61.127000000000002</v>
      </c>
      <c r="CY6" s="7">
        <v>38.664999999999999</v>
      </c>
      <c r="CZ6" s="7">
        <v>216.60599999999999</v>
      </c>
      <c r="DA6" s="7">
        <v>501.916</v>
      </c>
      <c r="DB6" s="7">
        <v>532.34699999999998</v>
      </c>
      <c r="DC6" s="7">
        <v>755.29</v>
      </c>
      <c r="DD6" s="7">
        <v>417.76</v>
      </c>
      <c r="DE6" s="7">
        <v>1051.8430000000001</v>
      </c>
      <c r="DF6" s="7">
        <v>1724.02</v>
      </c>
      <c r="DG6" s="7">
        <v>1578.837</v>
      </c>
      <c r="DH6" s="7">
        <v>1950.7550000000001</v>
      </c>
      <c r="DI6" s="7">
        <v>1135.2380000000001</v>
      </c>
      <c r="DJ6" s="7">
        <v>553.81899999999996</v>
      </c>
      <c r="DK6" s="7">
        <v>178.12200000000001</v>
      </c>
      <c r="DL6" s="7">
        <v>573.88400000000001</v>
      </c>
      <c r="DM6" s="7">
        <v>1199.1859999999999</v>
      </c>
      <c r="DN6" s="7">
        <v>735.45699999999999</v>
      </c>
      <c r="DO6" s="7">
        <v>644.00699999999995</v>
      </c>
      <c r="DP6" s="7">
        <v>178.346</v>
      </c>
      <c r="DQ6" s="7">
        <v>458.339</v>
      </c>
      <c r="DR6" s="7">
        <v>739.13599999999997</v>
      </c>
      <c r="DS6" s="7">
        <v>1183.7950000000001</v>
      </c>
      <c r="DT6" s="7">
        <v>533.00099999999998</v>
      </c>
      <c r="DU6" s="7">
        <v>1205.1869999999999</v>
      </c>
      <c r="DV6" s="7">
        <v>761.28499999999997</v>
      </c>
      <c r="DW6" s="7">
        <v>189.73</v>
      </c>
      <c r="DX6" s="7">
        <v>725.47900000000004</v>
      </c>
      <c r="DY6" s="7">
        <v>960.85599999999999</v>
      </c>
      <c r="DZ6" s="7">
        <v>798.69600000000003</v>
      </c>
      <c r="EA6" s="7">
        <v>1538.047</v>
      </c>
      <c r="EB6" s="7">
        <v>995.375</v>
      </c>
      <c r="EC6" s="7">
        <v>816.02099999999996</v>
      </c>
      <c r="ED6" s="7">
        <v>541.82399999999996</v>
      </c>
      <c r="EE6" s="7">
        <v>545.66300000000001</v>
      </c>
      <c r="EF6" s="7">
        <v>451.19</v>
      </c>
      <c r="EG6" s="7">
        <v>464.08300000000003</v>
      </c>
      <c r="EH6" s="7">
        <v>180.447</v>
      </c>
      <c r="EI6" s="7">
        <v>373.22500000000002</v>
      </c>
      <c r="EJ6" s="7">
        <v>1234.403</v>
      </c>
      <c r="EK6" s="7">
        <v>1444.4179999999999</v>
      </c>
      <c r="EL6" s="7">
        <v>1290.5409999999999</v>
      </c>
      <c r="EM6" s="7">
        <v>1384.777</v>
      </c>
      <c r="EN6" s="7">
        <v>1355.8240000000001</v>
      </c>
      <c r="EO6" s="7">
        <v>1406.011</v>
      </c>
      <c r="EP6" s="7">
        <v>2267.3580000000002</v>
      </c>
      <c r="EQ6" s="7">
        <v>2779.8040000000001</v>
      </c>
      <c r="ER6" s="7">
        <v>1710.9190000000001</v>
      </c>
      <c r="ES6" s="7">
        <v>1499.0409999999999</v>
      </c>
      <c r="ET6" s="7">
        <v>1468.2919999999999</v>
      </c>
      <c r="EU6" s="7">
        <v>1153.146</v>
      </c>
      <c r="EV6" s="7">
        <v>1735.992</v>
      </c>
      <c r="EW6" s="7">
        <v>2002.913</v>
      </c>
      <c r="EX6" s="7">
        <v>960.92100000000005</v>
      </c>
      <c r="EY6" s="7">
        <v>1275.038</v>
      </c>
      <c r="EZ6" s="7">
        <v>948.83299999999997</v>
      </c>
      <c r="FA6" s="7">
        <v>518.12800000000004</v>
      </c>
      <c r="FB6" s="7">
        <v>420.61</v>
      </c>
      <c r="FC6" s="7">
        <v>635.36</v>
      </c>
      <c r="FD6" s="7">
        <v>548.15</v>
      </c>
      <c r="FE6" s="7">
        <v>239.357</v>
      </c>
      <c r="FF6" s="7">
        <v>84.483999999999995</v>
      </c>
      <c r="FG6" s="7">
        <v>251.43899999999999</v>
      </c>
      <c r="FH6" s="7">
        <v>1294.7670000000001</v>
      </c>
      <c r="FI6" s="7">
        <v>1269.0709999999999</v>
      </c>
      <c r="FJ6" s="7">
        <v>1150.9639999999999</v>
      </c>
      <c r="FK6" s="7">
        <v>1011.479</v>
      </c>
      <c r="FL6" s="7">
        <v>700.71299999999997</v>
      </c>
      <c r="FM6" s="7">
        <v>391.05700000000002</v>
      </c>
      <c r="FN6" s="7">
        <v>458.14499999999998</v>
      </c>
      <c r="FO6" s="7">
        <v>473.38200000000001</v>
      </c>
      <c r="FP6" s="7">
        <v>380.26499999999999</v>
      </c>
      <c r="FQ6" s="7">
        <v>660.32</v>
      </c>
      <c r="FR6" s="7">
        <v>200.733</v>
      </c>
      <c r="FS6" s="7">
        <v>349.27499999999998</v>
      </c>
      <c r="FT6" s="7">
        <v>800.20600000000002</v>
      </c>
      <c r="FU6" s="7">
        <v>1171.5930000000001</v>
      </c>
      <c r="FV6" s="7">
        <v>772.99900000000002</v>
      </c>
      <c r="FW6" s="7">
        <v>1013.494</v>
      </c>
      <c r="FX6" s="7">
        <v>633.27599999999995</v>
      </c>
      <c r="FY6" s="7">
        <v>512.43600000000004</v>
      </c>
      <c r="FZ6" s="7">
        <v>728.75300000000004</v>
      </c>
      <c r="GA6" s="7">
        <v>978.12599999999998</v>
      </c>
      <c r="GB6" s="7">
        <v>1173.4680000000001</v>
      </c>
      <c r="GC6" s="7">
        <v>1455</v>
      </c>
      <c r="GD6" s="7">
        <v>405.68799999999999</v>
      </c>
      <c r="GE6" s="7">
        <v>573.24300000000005</v>
      </c>
      <c r="GF6" s="7">
        <v>1227.5730000000001</v>
      </c>
      <c r="GG6" s="7">
        <v>1445.61</v>
      </c>
      <c r="GH6" s="7">
        <v>445.29199999999997</v>
      </c>
      <c r="GI6" s="7">
        <v>569.803</v>
      </c>
      <c r="GJ6" s="7">
        <v>399.38200000000001</v>
      </c>
      <c r="GK6" s="7">
        <v>466.18</v>
      </c>
      <c r="GL6" s="7">
        <v>873.947</v>
      </c>
      <c r="GM6" s="7">
        <v>824.45600000000002</v>
      </c>
      <c r="GN6" s="7">
        <v>676.61900000000003</v>
      </c>
      <c r="GO6" s="7">
        <v>331.346</v>
      </c>
      <c r="GP6" s="7">
        <v>323.37299999999999</v>
      </c>
      <c r="GQ6" s="7">
        <v>248.934</v>
      </c>
      <c r="GR6" s="7">
        <v>570.77700000000004</v>
      </c>
      <c r="GS6" s="7">
        <v>1081.67</v>
      </c>
      <c r="GT6" s="7">
        <v>377.37900000000002</v>
      </c>
      <c r="GU6" s="7">
        <v>821.21100000000001</v>
      </c>
      <c r="GV6" s="7">
        <v>375.56</v>
      </c>
      <c r="GW6" s="7">
        <v>147.86000000000001</v>
      </c>
      <c r="GX6" s="7">
        <v>125.937</v>
      </c>
      <c r="GY6" s="7">
        <v>123.176</v>
      </c>
      <c r="GZ6" s="7">
        <v>251.72499999999999</v>
      </c>
      <c r="HA6" s="7">
        <v>220.935</v>
      </c>
      <c r="HB6" s="7">
        <v>133.88</v>
      </c>
      <c r="HC6" s="7">
        <v>193.94499999999999</v>
      </c>
      <c r="HD6" s="7">
        <v>97.442999999999998</v>
      </c>
      <c r="HE6" s="7">
        <v>308.202</v>
      </c>
      <c r="HF6" s="7">
        <v>241.53800000000001</v>
      </c>
      <c r="HG6" s="7">
        <v>266.75099999999998</v>
      </c>
      <c r="HH6" s="7">
        <v>147.08699999999999</v>
      </c>
      <c r="HI6" s="7">
        <v>222.27600000000001</v>
      </c>
      <c r="HJ6" s="7">
        <v>190.017</v>
      </c>
      <c r="HK6" s="7">
        <v>162.48099999999999</v>
      </c>
      <c r="HL6" s="7">
        <v>142.333</v>
      </c>
      <c r="HM6" s="7">
        <v>79.287000000000006</v>
      </c>
      <c r="HN6" s="7">
        <v>154.84100000000001</v>
      </c>
      <c r="HO6" s="7">
        <v>171.916</v>
      </c>
      <c r="HP6" s="7">
        <v>285.65600000000001</v>
      </c>
      <c r="HQ6" s="7">
        <v>180.16900000000001</v>
      </c>
      <c r="HR6" s="7">
        <v>274.74099999999999</v>
      </c>
      <c r="HS6" s="7">
        <v>215.14500000000001</v>
      </c>
      <c r="HT6" s="7">
        <v>230.345</v>
      </c>
      <c r="HU6" s="7">
        <v>260.29599999999999</v>
      </c>
      <c r="HV6" s="7">
        <v>220.792</v>
      </c>
      <c r="HW6" s="7">
        <v>151.703</v>
      </c>
      <c r="HX6" s="7">
        <v>139.85900000000001</v>
      </c>
      <c r="HY6" s="7">
        <v>222.31200000000001</v>
      </c>
      <c r="HZ6" s="7">
        <v>160.33500000000001</v>
      </c>
      <c r="IA6" s="7">
        <v>105.803</v>
      </c>
      <c r="IB6" s="7">
        <v>170.80699999999999</v>
      </c>
      <c r="IC6" s="7">
        <v>244.04</v>
      </c>
      <c r="ID6" s="7">
        <v>199.65299999999999</v>
      </c>
      <c r="IE6" s="7">
        <v>179.578</v>
      </c>
      <c r="IF6" s="7">
        <v>123.298</v>
      </c>
      <c r="IG6" s="7">
        <v>193.488</v>
      </c>
      <c r="IH6" s="7">
        <v>191.45400000000001</v>
      </c>
      <c r="II6" s="7">
        <v>177.86099999999999</v>
      </c>
      <c r="IJ6" s="7">
        <v>148.387</v>
      </c>
      <c r="IK6" s="7">
        <v>23.989000000000001</v>
      </c>
      <c r="IL6" s="7">
        <v>123.434</v>
      </c>
      <c r="IM6" s="7">
        <v>190.971</v>
      </c>
      <c r="IN6" s="7">
        <v>191.79</v>
      </c>
      <c r="IO6" s="7">
        <v>161.52199999999999</v>
      </c>
      <c r="IP6" s="7">
        <v>133.65600000000001</v>
      </c>
      <c r="IQ6" s="7">
        <v>161.911</v>
      </c>
      <c r="IR6" s="7">
        <v>146.35599999999999</v>
      </c>
      <c r="IS6" s="7">
        <v>193.815</v>
      </c>
      <c r="IT6" s="7">
        <v>171.084</v>
      </c>
      <c r="IU6" s="7">
        <v>0</v>
      </c>
      <c r="IV6" s="7">
        <v>0</v>
      </c>
      <c r="IW6" s="7">
        <v>0</v>
      </c>
      <c r="IX6" s="7">
        <v>0</v>
      </c>
      <c r="IY6" s="7">
        <v>0</v>
      </c>
      <c r="IZ6" s="7">
        <v>0</v>
      </c>
      <c r="JA6" s="7">
        <v>0</v>
      </c>
      <c r="JB6" s="7">
        <v>0</v>
      </c>
      <c r="JC6" s="7">
        <v>0</v>
      </c>
      <c r="JD6" s="7">
        <v>0</v>
      </c>
      <c r="JE6" s="7">
        <v>0</v>
      </c>
      <c r="JF6" s="7">
        <v>0</v>
      </c>
      <c r="JG6" s="7">
        <v>0</v>
      </c>
      <c r="JH6" s="7">
        <v>0</v>
      </c>
      <c r="JI6" s="7">
        <v>0</v>
      </c>
      <c r="JJ6" s="7">
        <v>0</v>
      </c>
      <c r="JK6" s="7">
        <v>0</v>
      </c>
      <c r="JL6" s="7">
        <v>0</v>
      </c>
      <c r="JM6" s="7">
        <v>0</v>
      </c>
      <c r="JN6" s="7">
        <v>0</v>
      </c>
      <c r="JO6" s="7">
        <v>0</v>
      </c>
      <c r="JP6" s="22">
        <v>0</v>
      </c>
      <c r="JQ6" s="22">
        <v>0</v>
      </c>
      <c r="JR6" s="22">
        <v>0</v>
      </c>
      <c r="JS6" s="22">
        <v>0</v>
      </c>
      <c r="JT6" s="22">
        <v>0</v>
      </c>
      <c r="JU6" s="22">
        <v>0</v>
      </c>
      <c r="JV6" s="22">
        <v>0</v>
      </c>
      <c r="JW6" s="22">
        <v>0</v>
      </c>
      <c r="JX6" s="22">
        <v>0</v>
      </c>
      <c r="JY6" s="22">
        <v>0</v>
      </c>
      <c r="JZ6" s="22">
        <v>0</v>
      </c>
      <c r="KA6" s="22">
        <v>0</v>
      </c>
      <c r="KB6" s="22">
        <v>0</v>
      </c>
      <c r="KC6" s="22" t="s">
        <v>21</v>
      </c>
      <c r="KD6" s="22" t="s">
        <v>21</v>
      </c>
    </row>
    <row r="7" spans="2:290" ht="12" customHeight="1" x14ac:dyDescent="0.2">
      <c r="B7" s="6" t="s">
        <v>3</v>
      </c>
      <c r="C7" s="31" t="s">
        <v>21</v>
      </c>
      <c r="D7" s="31" t="s">
        <v>21</v>
      </c>
      <c r="E7" s="31" t="s">
        <v>21</v>
      </c>
      <c r="F7" s="31" t="s">
        <v>21</v>
      </c>
      <c r="G7" s="31" t="s">
        <v>21</v>
      </c>
      <c r="H7" s="31" t="s">
        <v>21</v>
      </c>
      <c r="I7" s="31" t="s">
        <v>21</v>
      </c>
      <c r="J7" s="31" t="s">
        <v>21</v>
      </c>
      <c r="K7" s="31" t="s">
        <v>21</v>
      </c>
      <c r="L7" s="31" t="s">
        <v>21</v>
      </c>
      <c r="M7" s="31" t="s">
        <v>21</v>
      </c>
      <c r="N7" s="31" t="s">
        <v>21</v>
      </c>
      <c r="O7" s="31" t="s">
        <v>21</v>
      </c>
      <c r="P7" s="31" t="s">
        <v>21</v>
      </c>
      <c r="Q7" s="31" t="s">
        <v>21</v>
      </c>
      <c r="R7" s="31" t="s">
        <v>21</v>
      </c>
      <c r="S7" s="31" t="s">
        <v>21</v>
      </c>
      <c r="T7" s="31" t="s">
        <v>21</v>
      </c>
      <c r="U7" s="31" t="s">
        <v>21</v>
      </c>
      <c r="V7" s="31" t="s">
        <v>21</v>
      </c>
      <c r="W7" s="31" t="s">
        <v>21</v>
      </c>
      <c r="X7" s="31" t="s">
        <v>21</v>
      </c>
      <c r="Y7" s="31" t="s">
        <v>21</v>
      </c>
      <c r="Z7" s="31" t="s">
        <v>21</v>
      </c>
      <c r="AA7" s="31" t="s">
        <v>21</v>
      </c>
      <c r="AB7" s="31" t="s">
        <v>21</v>
      </c>
      <c r="AC7" s="31" t="s">
        <v>21</v>
      </c>
      <c r="AD7" s="31" t="s">
        <v>21</v>
      </c>
      <c r="AE7" s="31" t="s">
        <v>21</v>
      </c>
      <c r="AF7" s="31" t="s">
        <v>21</v>
      </c>
      <c r="AG7" s="31" t="s">
        <v>21</v>
      </c>
      <c r="AH7" s="31" t="s">
        <v>21</v>
      </c>
      <c r="AI7" s="31" t="s">
        <v>21</v>
      </c>
      <c r="AJ7" s="31" t="s">
        <v>21</v>
      </c>
      <c r="AK7" s="31" t="s">
        <v>21</v>
      </c>
      <c r="AL7" s="31" t="s">
        <v>21</v>
      </c>
      <c r="AM7" s="31" t="s">
        <v>21</v>
      </c>
      <c r="AN7" s="31" t="s">
        <v>21</v>
      </c>
      <c r="AO7" s="31" t="s">
        <v>21</v>
      </c>
      <c r="AP7" s="31" t="s">
        <v>21</v>
      </c>
      <c r="AQ7" s="31" t="s">
        <v>21</v>
      </c>
      <c r="AR7" s="31" t="s">
        <v>21</v>
      </c>
      <c r="AS7" s="31" t="s">
        <v>21</v>
      </c>
      <c r="AT7" s="31" t="s">
        <v>21</v>
      </c>
      <c r="AU7" s="31" t="s">
        <v>21</v>
      </c>
      <c r="AV7" s="31" t="s">
        <v>21</v>
      </c>
      <c r="AW7" s="31" t="s">
        <v>21</v>
      </c>
      <c r="AX7" s="31" t="s">
        <v>21</v>
      </c>
      <c r="AY7" s="31" t="s">
        <v>21</v>
      </c>
      <c r="AZ7" s="31" t="s">
        <v>21</v>
      </c>
      <c r="BA7" s="31" t="s">
        <v>21</v>
      </c>
      <c r="BB7" s="31" t="s">
        <v>21</v>
      </c>
      <c r="BC7" s="31" t="s">
        <v>21</v>
      </c>
      <c r="BD7" s="31" t="s">
        <v>21</v>
      </c>
      <c r="BE7" s="31" t="s">
        <v>21</v>
      </c>
      <c r="BF7" s="31" t="s">
        <v>21</v>
      </c>
      <c r="BG7" s="31" t="s">
        <v>21</v>
      </c>
      <c r="BH7" s="31" t="s">
        <v>21</v>
      </c>
      <c r="BI7" s="31" t="s">
        <v>21</v>
      </c>
      <c r="BJ7" s="31" t="s">
        <v>21</v>
      </c>
      <c r="BK7" s="31" t="s">
        <v>21</v>
      </c>
      <c r="BL7" s="31" t="s">
        <v>21</v>
      </c>
      <c r="BM7" s="31" t="s">
        <v>21</v>
      </c>
      <c r="BN7" s="31" t="s">
        <v>21</v>
      </c>
      <c r="BO7" s="31" t="s">
        <v>21</v>
      </c>
      <c r="BP7" s="31" t="s">
        <v>21</v>
      </c>
      <c r="BQ7" s="31" t="s">
        <v>21</v>
      </c>
      <c r="BR7" s="31" t="s">
        <v>21</v>
      </c>
      <c r="BS7" s="31" t="s">
        <v>21</v>
      </c>
      <c r="BT7" s="31" t="s">
        <v>21</v>
      </c>
      <c r="BU7" s="31" t="s">
        <v>21</v>
      </c>
      <c r="BV7" s="31" t="s">
        <v>21</v>
      </c>
      <c r="BW7" s="31" t="s">
        <v>21</v>
      </c>
      <c r="BX7" s="31" t="s">
        <v>21</v>
      </c>
      <c r="BY7" s="31" t="s">
        <v>21</v>
      </c>
      <c r="BZ7" s="31" t="s">
        <v>21</v>
      </c>
      <c r="CA7" s="31" t="s">
        <v>21</v>
      </c>
      <c r="CB7" s="31" t="s">
        <v>21</v>
      </c>
      <c r="CC7" s="31" t="s">
        <v>21</v>
      </c>
      <c r="CD7" s="31" t="s">
        <v>21</v>
      </c>
      <c r="CE7" s="31" t="s">
        <v>21</v>
      </c>
      <c r="CF7" s="31" t="s">
        <v>21</v>
      </c>
      <c r="CG7" s="31" t="s">
        <v>21</v>
      </c>
      <c r="CH7" s="31" t="s">
        <v>21</v>
      </c>
      <c r="CI7" s="31" t="s">
        <v>21</v>
      </c>
      <c r="CJ7" s="31" t="s">
        <v>21</v>
      </c>
      <c r="CK7" s="31" t="s">
        <v>21</v>
      </c>
      <c r="CL7" s="31" t="s">
        <v>21</v>
      </c>
      <c r="CM7" s="31" t="s">
        <v>21</v>
      </c>
      <c r="CN7" s="31" t="s">
        <v>21</v>
      </c>
      <c r="CO7" s="31" t="s">
        <v>21</v>
      </c>
      <c r="CP7" s="31" t="s">
        <v>21</v>
      </c>
      <c r="CQ7" s="31" t="s">
        <v>21</v>
      </c>
      <c r="CR7" s="31" t="s">
        <v>21</v>
      </c>
      <c r="CS7" s="31" t="s">
        <v>21</v>
      </c>
      <c r="CT7" s="31" t="s">
        <v>21</v>
      </c>
      <c r="CU7" s="31" t="s">
        <v>21</v>
      </c>
      <c r="CV7" s="31" t="s">
        <v>21</v>
      </c>
      <c r="CW7" s="31" t="s">
        <v>21</v>
      </c>
      <c r="CX7" s="31" t="s">
        <v>21</v>
      </c>
      <c r="CY7" s="31" t="s">
        <v>21</v>
      </c>
      <c r="CZ7" s="31" t="s">
        <v>21</v>
      </c>
      <c r="DA7" s="31" t="s">
        <v>21</v>
      </c>
      <c r="DB7" s="31" t="s">
        <v>21</v>
      </c>
      <c r="DC7" s="31" t="s">
        <v>21</v>
      </c>
      <c r="DD7" s="31" t="s">
        <v>21</v>
      </c>
      <c r="DE7" s="31" t="s">
        <v>21</v>
      </c>
      <c r="DF7" s="31" t="s">
        <v>21</v>
      </c>
      <c r="DG7" s="31" t="s">
        <v>21</v>
      </c>
      <c r="DH7" s="31" t="s">
        <v>21</v>
      </c>
      <c r="DI7" s="31" t="s">
        <v>21</v>
      </c>
      <c r="DJ7" s="31" t="s">
        <v>21</v>
      </c>
      <c r="DK7" s="31" t="s">
        <v>21</v>
      </c>
      <c r="DL7" s="31" t="s">
        <v>21</v>
      </c>
      <c r="DM7" s="31" t="s">
        <v>21</v>
      </c>
      <c r="DN7" s="31" t="s">
        <v>21</v>
      </c>
      <c r="DO7" s="31" t="s">
        <v>21</v>
      </c>
      <c r="DP7" s="31" t="s">
        <v>21</v>
      </c>
      <c r="DQ7" s="31" t="s">
        <v>21</v>
      </c>
      <c r="DR7" s="31" t="s">
        <v>21</v>
      </c>
      <c r="DS7" s="31" t="s">
        <v>21</v>
      </c>
      <c r="DT7" s="31" t="s">
        <v>21</v>
      </c>
      <c r="DU7" s="31" t="s">
        <v>21</v>
      </c>
      <c r="DV7" s="31" t="s">
        <v>21</v>
      </c>
      <c r="DW7" s="31" t="s">
        <v>21</v>
      </c>
      <c r="DX7" s="31" t="s">
        <v>21</v>
      </c>
      <c r="DY7" s="31" t="s">
        <v>21</v>
      </c>
      <c r="DZ7" s="31" t="s">
        <v>21</v>
      </c>
      <c r="EA7" s="31" t="s">
        <v>21</v>
      </c>
      <c r="EB7" s="31" t="s">
        <v>21</v>
      </c>
      <c r="EC7" s="31" t="s">
        <v>21</v>
      </c>
      <c r="ED7" s="31" t="s">
        <v>21</v>
      </c>
      <c r="EE7" s="31" t="s">
        <v>21</v>
      </c>
      <c r="EF7" s="31" t="s">
        <v>21</v>
      </c>
      <c r="EG7" s="31" t="s">
        <v>21</v>
      </c>
      <c r="EH7" s="31" t="s">
        <v>21</v>
      </c>
      <c r="EI7" s="31" t="s">
        <v>21</v>
      </c>
      <c r="EJ7" s="31" t="s">
        <v>21</v>
      </c>
      <c r="EK7" s="31" t="s">
        <v>21</v>
      </c>
      <c r="EL7" s="31" t="s">
        <v>21</v>
      </c>
      <c r="EM7" s="31" t="s">
        <v>21</v>
      </c>
      <c r="EN7" s="31" t="s">
        <v>21</v>
      </c>
      <c r="EO7" s="31" t="s">
        <v>21</v>
      </c>
      <c r="EP7" s="31" t="s">
        <v>21</v>
      </c>
      <c r="EQ7" s="31" t="s">
        <v>21</v>
      </c>
      <c r="ER7" s="31" t="s">
        <v>21</v>
      </c>
      <c r="ES7" s="31" t="s">
        <v>21</v>
      </c>
      <c r="ET7" s="31" t="s">
        <v>21</v>
      </c>
      <c r="EU7" s="8">
        <v>128.82300000000001</v>
      </c>
      <c r="EV7" s="8">
        <v>312.71199999999999</v>
      </c>
      <c r="EW7" s="8">
        <v>532.25099999999998</v>
      </c>
      <c r="EX7" s="8">
        <v>778.88499999999999</v>
      </c>
      <c r="EY7" s="8">
        <v>1197.2550000000001</v>
      </c>
      <c r="EZ7" s="8">
        <v>1187.9459999999999</v>
      </c>
      <c r="FA7" s="8">
        <v>633.10500000000002</v>
      </c>
      <c r="FB7" s="8">
        <v>537.36400000000003</v>
      </c>
      <c r="FC7" s="8">
        <v>449.87</v>
      </c>
      <c r="FD7" s="8">
        <v>866.61199999999997</v>
      </c>
      <c r="FE7" s="8">
        <v>780.66300000000001</v>
      </c>
      <c r="FF7" s="8">
        <v>402.83600000000001</v>
      </c>
      <c r="FG7" s="8">
        <v>824.59100000000001</v>
      </c>
      <c r="FH7" s="8">
        <v>1829.94</v>
      </c>
      <c r="FI7" s="8">
        <v>1968.5319999999999</v>
      </c>
      <c r="FJ7" s="8">
        <v>1833.1790000000001</v>
      </c>
      <c r="FK7" s="8">
        <v>2069.1460000000002</v>
      </c>
      <c r="FL7" s="8">
        <v>1836.6959999999999</v>
      </c>
      <c r="FM7" s="8">
        <v>1241.325</v>
      </c>
      <c r="FN7" s="8">
        <v>887.18700000000001</v>
      </c>
      <c r="FO7" s="8">
        <v>1578.2639999999999</v>
      </c>
      <c r="FP7" s="8">
        <v>1984.8820000000001</v>
      </c>
      <c r="FQ7" s="8">
        <v>2321.5509999999999</v>
      </c>
      <c r="FR7" s="8">
        <v>1867.0609999999999</v>
      </c>
      <c r="FS7" s="8">
        <v>2062.7620000000002</v>
      </c>
      <c r="FT7" s="8">
        <v>2370.3429999999998</v>
      </c>
      <c r="FU7" s="8">
        <v>2782.2530000000002</v>
      </c>
      <c r="FV7" s="8">
        <v>2390.2869999999998</v>
      </c>
      <c r="FW7" s="8">
        <v>2986.6219999999998</v>
      </c>
      <c r="FX7" s="8">
        <v>2914.0140000000001</v>
      </c>
      <c r="FY7" s="8">
        <v>2827.4810000000002</v>
      </c>
      <c r="FZ7" s="8">
        <v>2888.1779999999999</v>
      </c>
      <c r="GA7" s="8">
        <v>3419.7689999999998</v>
      </c>
      <c r="GB7" s="8">
        <v>3436.3090000000002</v>
      </c>
      <c r="GC7" s="8">
        <v>3414.7840000000001</v>
      </c>
      <c r="GD7" s="8">
        <v>3310.9650000000001</v>
      </c>
      <c r="GE7" s="8">
        <v>3597.5949999999998</v>
      </c>
      <c r="GF7" s="8">
        <v>4740.1450000000004</v>
      </c>
      <c r="GG7" s="8">
        <v>5289.7759999999998</v>
      </c>
      <c r="GH7" s="8">
        <v>4519.1629999999996</v>
      </c>
      <c r="GI7" s="8">
        <v>4525.42</v>
      </c>
      <c r="GJ7" s="8">
        <v>4163.6120000000001</v>
      </c>
      <c r="GK7" s="8">
        <v>4262.7939999999999</v>
      </c>
      <c r="GL7" s="8">
        <v>4204.3119999999999</v>
      </c>
      <c r="GM7" s="8">
        <v>5662.88</v>
      </c>
      <c r="GN7" s="8">
        <v>5591.57</v>
      </c>
      <c r="GO7" s="8">
        <v>4811.491</v>
      </c>
      <c r="GP7" s="8">
        <v>4754.9480000000003</v>
      </c>
      <c r="GQ7" s="8">
        <v>5040.2150000000001</v>
      </c>
      <c r="GR7" s="8">
        <v>5590.857</v>
      </c>
      <c r="GS7" s="8">
        <v>6809.1540000000005</v>
      </c>
      <c r="GT7" s="8">
        <v>4943.3850000000002</v>
      </c>
      <c r="GU7" s="8">
        <v>6459.2550000000001</v>
      </c>
      <c r="GV7" s="8">
        <v>5167.0079999999998</v>
      </c>
      <c r="GW7" s="8">
        <v>4357.4189999999999</v>
      </c>
      <c r="GX7" s="8">
        <v>4317.3509999999997</v>
      </c>
      <c r="GY7" s="8">
        <v>6170.4120000000003</v>
      </c>
      <c r="GZ7" s="8">
        <v>3902.9679999999998</v>
      </c>
      <c r="HA7" s="8">
        <v>3919.511</v>
      </c>
      <c r="HB7" s="8">
        <v>4146.9080000000004</v>
      </c>
      <c r="HC7" s="8">
        <v>4438.6220000000003</v>
      </c>
      <c r="HD7" s="8">
        <v>6301.0510000000004</v>
      </c>
      <c r="HE7" s="8">
        <v>6732.6450000000004</v>
      </c>
      <c r="HF7" s="8">
        <v>5275.4769999999999</v>
      </c>
      <c r="HG7" s="8">
        <v>5770.1949999999997</v>
      </c>
      <c r="HH7" s="8">
        <v>6240.3119999999999</v>
      </c>
      <c r="HI7" s="8">
        <v>7792.5389999999998</v>
      </c>
      <c r="HJ7" s="8">
        <v>7448.7579999999998</v>
      </c>
      <c r="HK7" s="8">
        <v>8184.8190000000004</v>
      </c>
      <c r="HL7" s="8">
        <v>8180.884</v>
      </c>
      <c r="HM7" s="8">
        <v>6943.9809999999998</v>
      </c>
      <c r="HN7" s="8">
        <v>7073.8360000000002</v>
      </c>
      <c r="HO7" s="8">
        <v>7369.9030000000002</v>
      </c>
      <c r="HP7" s="8">
        <v>7776.174</v>
      </c>
      <c r="HQ7" s="8">
        <v>9071.5889999999999</v>
      </c>
      <c r="HR7" s="8">
        <v>8486.4740000000002</v>
      </c>
      <c r="HS7" s="8">
        <v>7995.7420000000002</v>
      </c>
      <c r="HT7" s="8">
        <v>7376.8850000000002</v>
      </c>
      <c r="HU7" s="8">
        <v>6986.1549999999997</v>
      </c>
      <c r="HV7" s="8">
        <v>5839.5950000000003</v>
      </c>
      <c r="HW7" s="8">
        <v>6121.9219999999996</v>
      </c>
      <c r="HX7" s="8">
        <v>4563.2569999999996</v>
      </c>
      <c r="HY7" s="8">
        <v>5149.8190000000004</v>
      </c>
      <c r="HZ7" s="8">
        <v>5567.91</v>
      </c>
      <c r="IA7" s="8">
        <v>5740.6090000000004</v>
      </c>
      <c r="IB7" s="8">
        <v>7824.9210000000003</v>
      </c>
      <c r="IC7" s="8">
        <v>8699.6</v>
      </c>
      <c r="ID7" s="8">
        <v>8371.5709999999999</v>
      </c>
      <c r="IE7" s="8">
        <v>7566.64</v>
      </c>
      <c r="IF7" s="8">
        <v>6717.3729999999996</v>
      </c>
      <c r="IG7" s="8">
        <v>5665.4160000000002</v>
      </c>
      <c r="IH7" s="8">
        <v>6289.6909999999998</v>
      </c>
      <c r="II7" s="8">
        <v>5445.5259999999998</v>
      </c>
      <c r="IJ7" s="8">
        <v>4875.7049999999999</v>
      </c>
      <c r="IK7" s="8">
        <v>4201.9930000000004</v>
      </c>
      <c r="IL7" s="8">
        <v>4471.9809999999998</v>
      </c>
      <c r="IM7" s="8">
        <v>4658.1450000000004</v>
      </c>
      <c r="IN7" s="8">
        <v>5628.5780000000004</v>
      </c>
      <c r="IO7" s="8">
        <v>6959.6390000000001</v>
      </c>
      <c r="IP7" s="8">
        <v>5882.9219999999996</v>
      </c>
      <c r="IQ7" s="8">
        <v>6390.8239999999996</v>
      </c>
      <c r="IR7" s="8">
        <v>5422.7120000000004</v>
      </c>
      <c r="IS7" s="8">
        <v>5678.6009999999997</v>
      </c>
      <c r="IT7" s="8">
        <v>4987.6719999999996</v>
      </c>
      <c r="IU7" s="8">
        <v>5159.5200000000004</v>
      </c>
      <c r="IV7" s="8">
        <v>4746.3639999999996</v>
      </c>
      <c r="IW7" s="8">
        <v>4047.6080000000002</v>
      </c>
      <c r="IX7" s="8">
        <v>2861.36</v>
      </c>
      <c r="IY7" s="8">
        <v>4252.308</v>
      </c>
      <c r="IZ7" s="8">
        <v>4955.277</v>
      </c>
      <c r="JA7" s="8">
        <v>4626.2929999999997</v>
      </c>
      <c r="JB7" s="8">
        <v>4797.3280000000004</v>
      </c>
      <c r="JC7" s="8">
        <v>4590.0439999999999</v>
      </c>
      <c r="JD7" s="8">
        <v>3812.1060000000002</v>
      </c>
      <c r="JE7" s="8">
        <v>3445.7040000000002</v>
      </c>
      <c r="JF7" s="8">
        <v>3440.0360000000001</v>
      </c>
      <c r="JG7" s="8">
        <v>4348.9830000000002</v>
      </c>
      <c r="JH7" s="8">
        <v>3969.0479999999998</v>
      </c>
      <c r="JI7" s="8">
        <v>3160.9290000000001</v>
      </c>
      <c r="JJ7" s="8">
        <v>2291.681</v>
      </c>
      <c r="JK7" s="8">
        <v>2463.9940000000001</v>
      </c>
      <c r="JL7" s="8">
        <v>3177.5329999999999</v>
      </c>
      <c r="JM7" s="8">
        <v>3438.1060000000002</v>
      </c>
      <c r="JN7" s="8">
        <v>3561.9070000000002</v>
      </c>
      <c r="JO7" s="8">
        <v>2955.989</v>
      </c>
      <c r="JP7" s="31">
        <v>3306.2449999999999</v>
      </c>
      <c r="JQ7" s="31">
        <v>3033.422</v>
      </c>
      <c r="JR7" s="31">
        <v>2885.3389999999999</v>
      </c>
      <c r="JS7" s="31">
        <v>2683.277</v>
      </c>
      <c r="JT7" s="31">
        <v>2016.9580000000001</v>
      </c>
      <c r="JU7" s="31">
        <v>1537.5</v>
      </c>
      <c r="JV7" s="31">
        <v>1166.104</v>
      </c>
      <c r="JW7" s="31">
        <v>1683.162</v>
      </c>
      <c r="JX7" s="31">
        <v>1419.38</v>
      </c>
      <c r="JY7" s="31">
        <v>2277.0819999999999</v>
      </c>
      <c r="JZ7" s="31">
        <v>2427.9879999999998</v>
      </c>
      <c r="KA7" s="31">
        <v>2294.4470000000001</v>
      </c>
      <c r="KB7" s="31">
        <v>2577.2935649999999</v>
      </c>
      <c r="KC7" s="31" t="s">
        <v>21</v>
      </c>
      <c r="KD7" s="31" t="s">
        <v>21</v>
      </c>
    </row>
    <row r="8" spans="2:290" ht="12" customHeight="1" x14ac:dyDescent="0.2">
      <c r="B8" s="9" t="s">
        <v>28</v>
      </c>
      <c r="C8" s="10">
        <f>SUM(C3:C7)</f>
        <v>13444.915999999999</v>
      </c>
      <c r="D8" s="10">
        <f t="shared" ref="D8:BN8" si="0">SUM(D3:D7)</f>
        <v>11013.163999999999</v>
      </c>
      <c r="E8" s="10">
        <f t="shared" si="0"/>
        <v>11971.336000000001</v>
      </c>
      <c r="F8" s="10">
        <f t="shared" si="0"/>
        <v>10992.112999999999</v>
      </c>
      <c r="G8" s="10">
        <f t="shared" si="0"/>
        <v>11026.468000000001</v>
      </c>
      <c r="H8" s="10">
        <f t="shared" si="0"/>
        <v>11397.391</v>
      </c>
      <c r="I8" s="10">
        <f t="shared" si="0"/>
        <v>12083.853000000001</v>
      </c>
      <c r="J8" s="10">
        <f t="shared" si="0"/>
        <v>10618.898999999999</v>
      </c>
      <c r="K8" s="10">
        <f t="shared" si="0"/>
        <v>11408.243</v>
      </c>
      <c r="L8" s="10">
        <f t="shared" si="0"/>
        <v>11528.919000000002</v>
      </c>
      <c r="M8" s="10">
        <f t="shared" si="0"/>
        <v>12158.130000000001</v>
      </c>
      <c r="N8" s="10">
        <f t="shared" si="0"/>
        <v>13435.459000000001</v>
      </c>
      <c r="O8" s="10">
        <f t="shared" si="0"/>
        <v>13863.017999999998</v>
      </c>
      <c r="P8" s="10">
        <f t="shared" si="0"/>
        <v>12684.277999999998</v>
      </c>
      <c r="Q8" s="10">
        <f t="shared" si="0"/>
        <v>11932.219000000001</v>
      </c>
      <c r="R8" s="10">
        <f t="shared" si="0"/>
        <v>11471.089</v>
      </c>
      <c r="S8" s="10">
        <f t="shared" si="0"/>
        <v>11640.727999999999</v>
      </c>
      <c r="T8" s="10">
        <f t="shared" si="0"/>
        <v>11328.021000000001</v>
      </c>
      <c r="U8" s="10">
        <f t="shared" si="0"/>
        <v>12369.251</v>
      </c>
      <c r="V8" s="10">
        <f t="shared" si="0"/>
        <v>10838.814</v>
      </c>
      <c r="W8" s="10">
        <f t="shared" si="0"/>
        <v>11853.098</v>
      </c>
      <c r="X8" s="10">
        <f t="shared" si="0"/>
        <v>12133.002999999999</v>
      </c>
      <c r="Y8" s="10">
        <f t="shared" si="0"/>
        <v>12479.174999999999</v>
      </c>
      <c r="Z8" s="10">
        <f t="shared" si="0"/>
        <v>12922.17</v>
      </c>
      <c r="AA8" s="10">
        <f t="shared" si="0"/>
        <v>14572.464</v>
      </c>
      <c r="AB8" s="10">
        <f t="shared" si="0"/>
        <v>13412.533000000001</v>
      </c>
      <c r="AC8" s="10">
        <f t="shared" si="0"/>
        <v>13050.116</v>
      </c>
      <c r="AD8" s="10">
        <f t="shared" si="0"/>
        <v>11520.608999999999</v>
      </c>
      <c r="AE8" s="10">
        <f t="shared" si="0"/>
        <v>11375.941000000001</v>
      </c>
      <c r="AF8" s="10">
        <f t="shared" si="0"/>
        <v>10830.008</v>
      </c>
      <c r="AG8" s="10">
        <f t="shared" si="0"/>
        <v>12470.9</v>
      </c>
      <c r="AH8" s="10">
        <f t="shared" si="0"/>
        <v>10979.648000000001</v>
      </c>
      <c r="AI8" s="10">
        <f t="shared" si="0"/>
        <v>11760.440999999999</v>
      </c>
      <c r="AJ8" s="10">
        <f t="shared" si="0"/>
        <v>12055.571</v>
      </c>
      <c r="AK8" s="10">
        <f t="shared" si="0"/>
        <v>11842.416000000001</v>
      </c>
      <c r="AL8" s="10">
        <f t="shared" si="0"/>
        <v>12393.511999999999</v>
      </c>
      <c r="AM8" s="10">
        <f t="shared" si="0"/>
        <v>13305.764000000001</v>
      </c>
      <c r="AN8" s="10">
        <f t="shared" si="0"/>
        <v>12043.400000000001</v>
      </c>
      <c r="AO8" s="10">
        <f t="shared" si="0"/>
        <v>12646.856999999998</v>
      </c>
      <c r="AP8" s="10">
        <f t="shared" si="0"/>
        <v>11137.398999999999</v>
      </c>
      <c r="AQ8" s="10">
        <f t="shared" si="0"/>
        <v>11090.035000000002</v>
      </c>
      <c r="AR8" s="10">
        <f t="shared" si="0"/>
        <v>11148.107</v>
      </c>
      <c r="AS8" s="10">
        <f t="shared" si="0"/>
        <v>11854.246000000001</v>
      </c>
      <c r="AT8" s="10">
        <f t="shared" si="0"/>
        <v>11105.234</v>
      </c>
      <c r="AU8" s="10">
        <f t="shared" si="0"/>
        <v>11536.217000000001</v>
      </c>
      <c r="AV8" s="10">
        <f t="shared" si="0"/>
        <v>11847.071</v>
      </c>
      <c r="AW8" s="10">
        <f t="shared" si="0"/>
        <v>12260.003999999999</v>
      </c>
      <c r="AX8" s="10">
        <f t="shared" si="0"/>
        <v>12736.641999999998</v>
      </c>
      <c r="AY8" s="10">
        <f t="shared" si="0"/>
        <v>13190.69</v>
      </c>
      <c r="AZ8" s="10">
        <f t="shared" si="0"/>
        <v>12066.399000000001</v>
      </c>
      <c r="BA8" s="10">
        <f t="shared" si="0"/>
        <v>11853.571999999998</v>
      </c>
      <c r="BB8" s="10">
        <f t="shared" si="0"/>
        <v>11397.128000000001</v>
      </c>
      <c r="BC8" s="10">
        <f t="shared" si="0"/>
        <v>11414.334999999997</v>
      </c>
      <c r="BD8" s="10">
        <f t="shared" si="0"/>
        <v>11805.402</v>
      </c>
      <c r="BE8" s="10">
        <f t="shared" si="0"/>
        <v>12793.75</v>
      </c>
      <c r="BF8" s="10">
        <f t="shared" si="0"/>
        <v>11494.994999999999</v>
      </c>
      <c r="BG8" s="10">
        <f t="shared" si="0"/>
        <v>11746.446</v>
      </c>
      <c r="BH8" s="10">
        <f t="shared" si="0"/>
        <v>11488.076999999999</v>
      </c>
      <c r="BI8" s="10">
        <f t="shared" si="0"/>
        <v>11681.300000000001</v>
      </c>
      <c r="BJ8" s="10">
        <f t="shared" si="0"/>
        <v>12673.996000000003</v>
      </c>
      <c r="BK8" s="10">
        <f t="shared" si="0"/>
        <v>13488.967000000001</v>
      </c>
      <c r="BL8" s="10">
        <f t="shared" si="0"/>
        <v>11472.105000000001</v>
      </c>
      <c r="BM8" s="10">
        <f t="shared" si="0"/>
        <v>12649.940999999999</v>
      </c>
      <c r="BN8" s="10">
        <f t="shared" si="0"/>
        <v>11329.947000000002</v>
      </c>
      <c r="BO8" s="10">
        <f t="shared" ref="BO8:DZ8" si="1">SUM(BO3:BO7)</f>
        <v>11890.218999999999</v>
      </c>
      <c r="BP8" s="10">
        <f t="shared" si="1"/>
        <v>12018.282000000001</v>
      </c>
      <c r="BQ8" s="10">
        <f t="shared" si="1"/>
        <v>12730.928</v>
      </c>
      <c r="BR8" s="10">
        <f t="shared" si="1"/>
        <v>11730.489999999998</v>
      </c>
      <c r="BS8" s="10">
        <f t="shared" si="1"/>
        <v>11829.800999999999</v>
      </c>
      <c r="BT8" s="10">
        <f t="shared" si="1"/>
        <v>11844.298000000001</v>
      </c>
      <c r="BU8" s="10">
        <f t="shared" si="1"/>
        <v>12098.529999999999</v>
      </c>
      <c r="BV8" s="10">
        <f t="shared" si="1"/>
        <v>12895.01</v>
      </c>
      <c r="BW8" s="10">
        <f t="shared" si="1"/>
        <v>13865.124000000002</v>
      </c>
      <c r="BX8" s="10">
        <f t="shared" si="1"/>
        <v>13181.109</v>
      </c>
      <c r="BY8" s="10">
        <f t="shared" si="1"/>
        <v>12752.231</v>
      </c>
      <c r="BZ8" s="10">
        <f t="shared" si="1"/>
        <v>10973.633999999998</v>
      </c>
      <c r="CA8" s="10">
        <f t="shared" si="1"/>
        <v>11601.259</v>
      </c>
      <c r="CB8" s="10">
        <f t="shared" si="1"/>
        <v>11988.984</v>
      </c>
      <c r="CC8" s="10">
        <f t="shared" si="1"/>
        <v>12726.026</v>
      </c>
      <c r="CD8" s="10">
        <f t="shared" si="1"/>
        <v>11487.985999999999</v>
      </c>
      <c r="CE8" s="10">
        <f t="shared" si="1"/>
        <v>11793.509</v>
      </c>
      <c r="CF8" s="10">
        <f t="shared" si="1"/>
        <v>12460.777000000002</v>
      </c>
      <c r="CG8" s="10">
        <f t="shared" si="1"/>
        <v>12666.875</v>
      </c>
      <c r="CH8" s="10">
        <f t="shared" si="1"/>
        <v>13029.084000000001</v>
      </c>
      <c r="CI8" s="10">
        <f t="shared" si="1"/>
        <v>14544.456000000002</v>
      </c>
      <c r="CJ8" s="10">
        <f t="shared" si="1"/>
        <v>11895.705000000002</v>
      </c>
      <c r="CK8" s="10">
        <f t="shared" si="1"/>
        <v>12390.625</v>
      </c>
      <c r="CL8" s="10">
        <f t="shared" si="1"/>
        <v>12661.031000000001</v>
      </c>
      <c r="CM8" s="10">
        <f t="shared" si="1"/>
        <v>12847.421</v>
      </c>
      <c r="CN8" s="10">
        <f t="shared" si="1"/>
        <v>12691.758999999998</v>
      </c>
      <c r="CO8" s="10">
        <f t="shared" si="1"/>
        <v>13603.943000000001</v>
      </c>
      <c r="CP8" s="10">
        <f t="shared" si="1"/>
        <v>12974.581000000002</v>
      </c>
      <c r="CQ8" s="10">
        <f t="shared" si="1"/>
        <v>13287.355000000001</v>
      </c>
      <c r="CR8" s="10">
        <f t="shared" si="1"/>
        <v>13106.665999999999</v>
      </c>
      <c r="CS8" s="10">
        <f t="shared" si="1"/>
        <v>13129.691000000001</v>
      </c>
      <c r="CT8" s="10">
        <f t="shared" si="1"/>
        <v>14252.841</v>
      </c>
      <c r="CU8" s="10">
        <f t="shared" si="1"/>
        <v>13809.812</v>
      </c>
      <c r="CV8" s="10">
        <f t="shared" si="1"/>
        <v>12381.366</v>
      </c>
      <c r="CW8" s="10">
        <f t="shared" si="1"/>
        <v>12931.119000000001</v>
      </c>
      <c r="CX8" s="10">
        <f t="shared" si="1"/>
        <v>12271.736000000001</v>
      </c>
      <c r="CY8" s="10">
        <f t="shared" si="1"/>
        <v>12223.705</v>
      </c>
      <c r="CZ8" s="10">
        <f t="shared" si="1"/>
        <v>12904.105</v>
      </c>
      <c r="DA8" s="10">
        <f t="shared" si="1"/>
        <v>14234.351000000001</v>
      </c>
      <c r="DB8" s="10">
        <f t="shared" si="1"/>
        <v>12878.661</v>
      </c>
      <c r="DC8" s="10">
        <f t="shared" si="1"/>
        <v>13478.001</v>
      </c>
      <c r="DD8" s="10">
        <f t="shared" si="1"/>
        <v>13138.533000000001</v>
      </c>
      <c r="DE8" s="10">
        <f t="shared" si="1"/>
        <v>13559.022000000001</v>
      </c>
      <c r="DF8" s="10">
        <f t="shared" si="1"/>
        <v>15003.766000000001</v>
      </c>
      <c r="DG8" s="10">
        <f t="shared" si="1"/>
        <v>15134.645</v>
      </c>
      <c r="DH8" s="10">
        <f t="shared" si="1"/>
        <v>13647.34</v>
      </c>
      <c r="DI8" s="10">
        <f t="shared" si="1"/>
        <v>13663.987999999999</v>
      </c>
      <c r="DJ8" s="10">
        <f t="shared" si="1"/>
        <v>12056.531999999999</v>
      </c>
      <c r="DK8" s="10">
        <f t="shared" si="1"/>
        <v>12632.361999999999</v>
      </c>
      <c r="DL8" s="10">
        <f t="shared" si="1"/>
        <v>13279.201999999999</v>
      </c>
      <c r="DM8" s="10">
        <f t="shared" si="1"/>
        <v>14715.75</v>
      </c>
      <c r="DN8" s="10">
        <f t="shared" si="1"/>
        <v>13260.671</v>
      </c>
      <c r="DO8" s="10">
        <f t="shared" si="1"/>
        <v>13897.276</v>
      </c>
      <c r="DP8" s="10">
        <f t="shared" si="1"/>
        <v>13512.362999999999</v>
      </c>
      <c r="DQ8" s="10">
        <f t="shared" si="1"/>
        <v>14255.751</v>
      </c>
      <c r="DR8" s="10">
        <f t="shared" si="1"/>
        <v>15166.206</v>
      </c>
      <c r="DS8" s="10">
        <f t="shared" si="1"/>
        <v>16432.366000000002</v>
      </c>
      <c r="DT8" s="10">
        <f t="shared" si="1"/>
        <v>14137.585000000001</v>
      </c>
      <c r="DU8" s="10">
        <f t="shared" si="1"/>
        <v>14765.351000000001</v>
      </c>
      <c r="DV8" s="10">
        <f t="shared" si="1"/>
        <v>13375.39</v>
      </c>
      <c r="DW8" s="10">
        <f t="shared" si="1"/>
        <v>13828.042000000001</v>
      </c>
      <c r="DX8" s="10">
        <f t="shared" si="1"/>
        <v>14682.547</v>
      </c>
      <c r="DY8" s="10">
        <f t="shared" si="1"/>
        <v>15224.635999999999</v>
      </c>
      <c r="DZ8" s="10">
        <f t="shared" si="1"/>
        <v>14411.215</v>
      </c>
      <c r="EA8" s="10">
        <f t="shared" ref="EA8:GL8" si="2">SUM(EA3:EA7)</f>
        <v>14699.207</v>
      </c>
      <c r="EB8" s="10">
        <f t="shared" si="2"/>
        <v>14357.800999999999</v>
      </c>
      <c r="EC8" s="10">
        <f t="shared" si="2"/>
        <v>15172.707</v>
      </c>
      <c r="ED8" s="10">
        <f t="shared" si="2"/>
        <v>15556.338</v>
      </c>
      <c r="EE8" s="10">
        <f t="shared" si="2"/>
        <v>16646.540999999997</v>
      </c>
      <c r="EF8" s="10">
        <f t="shared" si="2"/>
        <v>14678.324000000001</v>
      </c>
      <c r="EG8" s="10">
        <f t="shared" si="2"/>
        <v>15360.292000000001</v>
      </c>
      <c r="EH8" s="10">
        <f t="shared" si="2"/>
        <v>13102.185999999998</v>
      </c>
      <c r="EI8" s="10">
        <f t="shared" si="2"/>
        <v>14422.909000000001</v>
      </c>
      <c r="EJ8" s="10">
        <f t="shared" si="2"/>
        <v>15184.801000000001</v>
      </c>
      <c r="EK8" s="10">
        <f t="shared" si="2"/>
        <v>15907.275</v>
      </c>
      <c r="EL8" s="10">
        <f t="shared" si="2"/>
        <v>15415.081</v>
      </c>
      <c r="EM8" s="10">
        <f t="shared" si="2"/>
        <v>14857.099</v>
      </c>
      <c r="EN8" s="10">
        <f t="shared" si="2"/>
        <v>15141.710999999999</v>
      </c>
      <c r="EO8" s="10">
        <f t="shared" si="2"/>
        <v>15689.104000000001</v>
      </c>
      <c r="EP8" s="10">
        <f t="shared" si="2"/>
        <v>17190.243999999999</v>
      </c>
      <c r="EQ8" s="10">
        <f t="shared" si="2"/>
        <v>17466.637999999999</v>
      </c>
      <c r="ER8" s="10">
        <f t="shared" si="2"/>
        <v>14760.187</v>
      </c>
      <c r="ES8" s="10">
        <f t="shared" si="2"/>
        <v>15058.794</v>
      </c>
      <c r="ET8" s="10">
        <f t="shared" si="2"/>
        <v>14578.914999999999</v>
      </c>
      <c r="EU8" s="10">
        <f t="shared" si="2"/>
        <v>15052.101000000002</v>
      </c>
      <c r="EV8" s="10">
        <f t="shared" si="2"/>
        <v>15815.903</v>
      </c>
      <c r="EW8" s="10">
        <f t="shared" si="2"/>
        <v>16562.091</v>
      </c>
      <c r="EX8" s="10">
        <f t="shared" si="2"/>
        <v>15093.539000000001</v>
      </c>
      <c r="EY8" s="10">
        <f t="shared" si="2"/>
        <v>15324.936000000002</v>
      </c>
      <c r="EZ8" s="10">
        <f t="shared" si="2"/>
        <v>15449.007</v>
      </c>
      <c r="FA8" s="10">
        <f t="shared" si="2"/>
        <v>15197.264000000001</v>
      </c>
      <c r="FB8" s="10">
        <f t="shared" si="2"/>
        <v>15806.843000000001</v>
      </c>
      <c r="FC8" s="10">
        <f t="shared" si="2"/>
        <v>17350.913</v>
      </c>
      <c r="FD8" s="10">
        <f t="shared" si="2"/>
        <v>16365.1</v>
      </c>
      <c r="FE8" s="10">
        <f t="shared" si="2"/>
        <v>15816.081999999999</v>
      </c>
      <c r="FF8" s="10">
        <f t="shared" si="2"/>
        <v>14153.615000000002</v>
      </c>
      <c r="FG8" s="10">
        <f t="shared" si="2"/>
        <v>15026.668</v>
      </c>
      <c r="FH8" s="10">
        <f t="shared" si="2"/>
        <v>16645.934999999998</v>
      </c>
      <c r="FI8" s="10">
        <f t="shared" si="2"/>
        <v>17963.64</v>
      </c>
      <c r="FJ8" s="10">
        <f t="shared" si="2"/>
        <v>17177.019</v>
      </c>
      <c r="FK8" s="10">
        <f t="shared" si="2"/>
        <v>16138.451000000001</v>
      </c>
      <c r="FL8" s="10">
        <f t="shared" si="2"/>
        <v>16126.080999999998</v>
      </c>
      <c r="FM8" s="10">
        <f t="shared" si="2"/>
        <v>16151.610000000002</v>
      </c>
      <c r="FN8" s="10">
        <f t="shared" si="2"/>
        <v>17108.227000000003</v>
      </c>
      <c r="FO8" s="10">
        <f t="shared" si="2"/>
        <v>17258.569</v>
      </c>
      <c r="FP8" s="10">
        <f t="shared" si="2"/>
        <v>17120.712</v>
      </c>
      <c r="FQ8" s="10">
        <f t="shared" si="2"/>
        <v>17815.626</v>
      </c>
      <c r="FR8" s="10">
        <f t="shared" si="2"/>
        <v>15597.123</v>
      </c>
      <c r="FS8" s="10">
        <f t="shared" si="2"/>
        <v>16180.993</v>
      </c>
      <c r="FT8" s="10">
        <f t="shared" si="2"/>
        <v>17465.52</v>
      </c>
      <c r="FU8" s="10">
        <f t="shared" si="2"/>
        <v>18733.815999999999</v>
      </c>
      <c r="FV8" s="10">
        <f t="shared" si="2"/>
        <v>17315.143</v>
      </c>
      <c r="FW8" s="10">
        <f t="shared" si="2"/>
        <v>17162.887000000002</v>
      </c>
      <c r="FX8" s="10">
        <f t="shared" si="2"/>
        <v>16606.096000000001</v>
      </c>
      <c r="FY8" s="10">
        <f t="shared" si="2"/>
        <v>17286.75</v>
      </c>
      <c r="FZ8" s="10">
        <f t="shared" si="2"/>
        <v>17847.907999999999</v>
      </c>
      <c r="GA8" s="10">
        <f t="shared" si="2"/>
        <v>19049.620999999999</v>
      </c>
      <c r="GB8" s="10">
        <f t="shared" si="2"/>
        <v>17732.739000000001</v>
      </c>
      <c r="GC8" s="10">
        <f t="shared" si="2"/>
        <v>17828.111000000001</v>
      </c>
      <c r="GD8" s="10">
        <f t="shared" si="2"/>
        <v>15493.921</v>
      </c>
      <c r="GE8" s="10">
        <f t="shared" si="2"/>
        <v>16219.119999999999</v>
      </c>
      <c r="GF8" s="10">
        <f t="shared" si="2"/>
        <v>18045.719000000001</v>
      </c>
      <c r="GG8" s="10">
        <f t="shared" si="2"/>
        <v>19041.137000000002</v>
      </c>
      <c r="GH8" s="10">
        <f t="shared" si="2"/>
        <v>17081.224999999999</v>
      </c>
      <c r="GI8" s="10">
        <f t="shared" si="2"/>
        <v>17769.309999999998</v>
      </c>
      <c r="GJ8" s="10">
        <f t="shared" si="2"/>
        <v>17005.98</v>
      </c>
      <c r="GK8" s="10">
        <f t="shared" si="2"/>
        <v>18228.036999999997</v>
      </c>
      <c r="GL8" s="10">
        <f t="shared" si="2"/>
        <v>19504.131000000001</v>
      </c>
      <c r="GM8" s="10">
        <f t="shared" ref="GM8:IX8" si="3">SUM(GM3:GM7)</f>
        <v>21123.547999999999</v>
      </c>
      <c r="GN8" s="10">
        <f t="shared" si="3"/>
        <v>18788.957999999999</v>
      </c>
      <c r="GO8" s="10">
        <f t="shared" si="3"/>
        <v>18266.688999999998</v>
      </c>
      <c r="GP8" s="10">
        <f t="shared" si="3"/>
        <v>14978.418</v>
      </c>
      <c r="GQ8" s="10">
        <f t="shared" si="3"/>
        <v>17206.75</v>
      </c>
      <c r="GR8" s="10">
        <f t="shared" si="3"/>
        <v>18686.904000000002</v>
      </c>
      <c r="GS8" s="10">
        <f t="shared" si="3"/>
        <v>21475.345000000001</v>
      </c>
      <c r="GT8" s="10">
        <f t="shared" si="3"/>
        <v>17517.955000000002</v>
      </c>
      <c r="GU8" s="10">
        <f t="shared" si="3"/>
        <v>18870.433000000001</v>
      </c>
      <c r="GV8" s="10">
        <f t="shared" si="3"/>
        <v>17232.736000000001</v>
      </c>
      <c r="GW8" s="10">
        <f t="shared" si="3"/>
        <v>17356.892</v>
      </c>
      <c r="GX8" s="10">
        <f t="shared" si="3"/>
        <v>19368.333999999999</v>
      </c>
      <c r="GY8" s="10">
        <f t="shared" si="3"/>
        <v>20536.546999999999</v>
      </c>
      <c r="GZ8" s="10">
        <f t="shared" si="3"/>
        <v>17179.464</v>
      </c>
      <c r="HA8" s="10">
        <f t="shared" si="3"/>
        <v>18155.685000000001</v>
      </c>
      <c r="HB8" s="10">
        <f t="shared" si="3"/>
        <v>17574.245999999999</v>
      </c>
      <c r="HC8" s="10">
        <f t="shared" si="3"/>
        <v>17264.844000000001</v>
      </c>
      <c r="HD8" s="10">
        <f t="shared" si="3"/>
        <v>17994.616999999998</v>
      </c>
      <c r="HE8" s="10">
        <f t="shared" si="3"/>
        <v>19827.099999999999</v>
      </c>
      <c r="HF8" s="10">
        <f t="shared" si="3"/>
        <v>17746.519</v>
      </c>
      <c r="HG8" s="10">
        <f t="shared" si="3"/>
        <v>18438.925999999999</v>
      </c>
      <c r="HH8" s="10">
        <f t="shared" si="3"/>
        <v>18959.499</v>
      </c>
      <c r="HI8" s="10">
        <f t="shared" si="3"/>
        <v>19387.232</v>
      </c>
      <c r="HJ8" s="10">
        <f t="shared" si="3"/>
        <v>20758.580000000002</v>
      </c>
      <c r="HK8" s="10">
        <f t="shared" si="3"/>
        <v>20591.451000000001</v>
      </c>
      <c r="HL8" s="10">
        <f t="shared" si="3"/>
        <v>19604.288</v>
      </c>
      <c r="HM8" s="10">
        <f t="shared" si="3"/>
        <v>17604.923999999999</v>
      </c>
      <c r="HN8" s="10">
        <f t="shared" si="3"/>
        <v>17092.472000000002</v>
      </c>
      <c r="HO8" s="10">
        <f t="shared" si="3"/>
        <v>17751.085999999999</v>
      </c>
      <c r="HP8" s="10">
        <f t="shared" si="3"/>
        <v>17903.435000000001</v>
      </c>
      <c r="HQ8" s="10">
        <f t="shared" si="3"/>
        <v>19949.396000000001</v>
      </c>
      <c r="HR8" s="10">
        <f t="shared" si="3"/>
        <v>18724.093000000001</v>
      </c>
      <c r="HS8" s="10">
        <f t="shared" si="3"/>
        <v>17862.510000000002</v>
      </c>
      <c r="HT8" s="10">
        <f t="shared" si="3"/>
        <v>17614.682000000001</v>
      </c>
      <c r="HU8" s="10">
        <f t="shared" si="3"/>
        <v>17338.138999999999</v>
      </c>
      <c r="HV8" s="10">
        <f t="shared" si="3"/>
        <v>18304.056999999997</v>
      </c>
      <c r="HW8" s="10">
        <f t="shared" si="3"/>
        <v>18964.111000000001</v>
      </c>
      <c r="HX8" s="10">
        <f t="shared" si="3"/>
        <v>15625.64</v>
      </c>
      <c r="HY8" s="10">
        <f t="shared" si="3"/>
        <v>15123.57</v>
      </c>
      <c r="HZ8" s="10">
        <f t="shared" si="3"/>
        <v>13826.862999999999</v>
      </c>
      <c r="IA8" s="10">
        <f t="shared" si="3"/>
        <v>14327.534</v>
      </c>
      <c r="IB8" s="10">
        <f t="shared" si="3"/>
        <v>16172.804000000002</v>
      </c>
      <c r="IC8" s="10">
        <f t="shared" si="3"/>
        <v>18152.745999999999</v>
      </c>
      <c r="ID8" s="10">
        <f t="shared" si="3"/>
        <v>17364.53</v>
      </c>
      <c r="IE8" s="10">
        <f t="shared" si="3"/>
        <v>16140.277999999998</v>
      </c>
      <c r="IF8" s="10">
        <f t="shared" si="3"/>
        <v>15496.090000000002</v>
      </c>
      <c r="IG8" s="10">
        <f t="shared" si="3"/>
        <v>14038.088</v>
      </c>
      <c r="IH8" s="10">
        <f t="shared" si="3"/>
        <v>15613.593000000001</v>
      </c>
      <c r="II8" s="10">
        <f t="shared" si="3"/>
        <v>17130.556</v>
      </c>
      <c r="IJ8" s="10">
        <f t="shared" si="3"/>
        <v>15221.196</v>
      </c>
      <c r="IK8" s="10">
        <f t="shared" si="3"/>
        <v>15716.098</v>
      </c>
      <c r="IL8" s="10">
        <f t="shared" si="3"/>
        <v>14672.252999999999</v>
      </c>
      <c r="IM8" s="10">
        <f t="shared" si="3"/>
        <v>13752.204</v>
      </c>
      <c r="IN8" s="10">
        <f t="shared" si="3"/>
        <v>15306.667000000001</v>
      </c>
      <c r="IO8" s="10">
        <f t="shared" si="3"/>
        <v>18093.744000000002</v>
      </c>
      <c r="IP8" s="10">
        <f t="shared" si="3"/>
        <v>16598.437999999998</v>
      </c>
      <c r="IQ8" s="10">
        <f t="shared" si="3"/>
        <v>16469.597000000002</v>
      </c>
      <c r="IR8" s="10">
        <f t="shared" si="3"/>
        <v>14936.387999999999</v>
      </c>
      <c r="IS8" s="10">
        <f t="shared" si="3"/>
        <v>15257.338</v>
      </c>
      <c r="IT8" s="10">
        <f t="shared" si="3"/>
        <v>16014.645</v>
      </c>
      <c r="IU8" s="10">
        <f t="shared" si="3"/>
        <v>17090.213000000003</v>
      </c>
      <c r="IV8" s="10">
        <f t="shared" si="3"/>
        <v>14561.376</v>
      </c>
      <c r="IW8" s="10">
        <f t="shared" si="3"/>
        <v>15235.12</v>
      </c>
      <c r="IX8" s="10">
        <f t="shared" si="3"/>
        <v>13341.565000000001</v>
      </c>
      <c r="IY8" s="10">
        <f t="shared" ref="IY8:KB8" si="4">SUM(IY3:IY7)</f>
        <v>13688.264999999999</v>
      </c>
      <c r="IZ8" s="10">
        <f t="shared" si="4"/>
        <v>14623.121999999999</v>
      </c>
      <c r="JA8" s="10">
        <f t="shared" si="4"/>
        <v>15579.744000000001</v>
      </c>
      <c r="JB8" s="10">
        <f t="shared" si="4"/>
        <v>16062.056</v>
      </c>
      <c r="JC8" s="10">
        <f t="shared" si="4"/>
        <v>15957.044</v>
      </c>
      <c r="JD8" s="10">
        <f t="shared" si="4"/>
        <v>14417.989</v>
      </c>
      <c r="JE8" s="10">
        <f t="shared" si="4"/>
        <v>14344.837</v>
      </c>
      <c r="JF8" s="10">
        <f t="shared" si="4"/>
        <v>14623.237000000001</v>
      </c>
      <c r="JG8" s="10">
        <f t="shared" si="4"/>
        <v>16909.616000000002</v>
      </c>
      <c r="JH8" s="10">
        <f t="shared" si="4"/>
        <v>16179.456999999999</v>
      </c>
      <c r="JI8" s="10">
        <f t="shared" si="4"/>
        <v>14925.591</v>
      </c>
      <c r="JJ8" s="10">
        <f t="shared" si="4"/>
        <v>12052.819000000001</v>
      </c>
      <c r="JK8" s="10">
        <f t="shared" si="4"/>
        <v>13355.362000000001</v>
      </c>
      <c r="JL8" s="10">
        <f t="shared" si="4"/>
        <v>14158.175999999999</v>
      </c>
      <c r="JM8" s="10">
        <f t="shared" si="4"/>
        <v>15342.423000000001</v>
      </c>
      <c r="JN8" s="10">
        <f t="shared" si="4"/>
        <v>15791.61</v>
      </c>
      <c r="JO8" s="10">
        <f t="shared" si="4"/>
        <v>13731.189</v>
      </c>
      <c r="JP8" s="10">
        <f t="shared" si="4"/>
        <v>14730.220000000001</v>
      </c>
      <c r="JQ8" s="10">
        <f t="shared" si="4"/>
        <v>13355.855</v>
      </c>
      <c r="JR8" s="10">
        <f t="shared" si="4"/>
        <v>13706.744999999999</v>
      </c>
      <c r="JS8" s="10">
        <f t="shared" si="4"/>
        <v>13312.048000000001</v>
      </c>
      <c r="JT8" s="10">
        <f t="shared" si="4"/>
        <v>12467.141000000001</v>
      </c>
      <c r="JU8" s="10">
        <f t="shared" si="4"/>
        <v>12606.911</v>
      </c>
      <c r="JV8" s="10">
        <f t="shared" si="4"/>
        <v>11767.762999999997</v>
      </c>
      <c r="JW8" s="10">
        <f t="shared" si="4"/>
        <v>11223.385</v>
      </c>
      <c r="JX8" s="10">
        <f t="shared" si="4"/>
        <v>11392.472000000002</v>
      </c>
      <c r="JY8" s="10">
        <f t="shared" si="4"/>
        <v>15632.294</v>
      </c>
      <c r="JZ8" s="10">
        <f t="shared" si="4"/>
        <v>14305.369000000001</v>
      </c>
      <c r="KA8" s="10">
        <f t="shared" si="4"/>
        <v>13810.073</v>
      </c>
      <c r="KB8" s="10">
        <f t="shared" si="4"/>
        <v>13151.478847999999</v>
      </c>
      <c r="KC8" s="34" t="s">
        <v>21</v>
      </c>
      <c r="KD8" s="34" t="s">
        <v>21</v>
      </c>
    </row>
    <row r="9" spans="2:290" ht="12" customHeight="1" x14ac:dyDescent="0.2">
      <c r="B9" s="11" t="s">
        <v>4</v>
      </c>
      <c r="C9" s="8">
        <v>-518.55899999999997</v>
      </c>
      <c r="D9" s="8">
        <v>-431.59899999999999</v>
      </c>
      <c r="E9" s="8">
        <v>-555.26099999999997</v>
      </c>
      <c r="F9" s="8">
        <v>-534.93200000000002</v>
      </c>
      <c r="G9" s="8">
        <v>-565.43200000000002</v>
      </c>
      <c r="H9" s="8">
        <v>-601.24300000000005</v>
      </c>
      <c r="I9" s="8">
        <v>-622.649</v>
      </c>
      <c r="J9" s="8">
        <v>-525.49099999999999</v>
      </c>
      <c r="K9" s="8">
        <v>-567.74699999999996</v>
      </c>
      <c r="L9" s="8">
        <v>-560.45500000000004</v>
      </c>
      <c r="M9" s="8">
        <v>-568.26400000000001</v>
      </c>
      <c r="N9" s="8">
        <v>-648.58600000000001</v>
      </c>
      <c r="O9" s="8">
        <v>-623.63800000000003</v>
      </c>
      <c r="P9" s="8">
        <v>-600.65899999999999</v>
      </c>
      <c r="Q9" s="8">
        <v>-506.82299999999998</v>
      </c>
      <c r="R9" s="8">
        <v>-490.36599999999999</v>
      </c>
      <c r="S9" s="8">
        <v>-510.09699999999998</v>
      </c>
      <c r="T9" s="8">
        <v>-564.74900000000002</v>
      </c>
      <c r="U9" s="8">
        <v>-602.77700000000004</v>
      </c>
      <c r="V9" s="8">
        <v>-525.12300000000005</v>
      </c>
      <c r="W9" s="8">
        <v>-586.58600000000001</v>
      </c>
      <c r="X9" s="8">
        <v>-584.35900000000004</v>
      </c>
      <c r="Y9" s="8">
        <v>-572.62400000000002</v>
      </c>
      <c r="Z9" s="8">
        <v>-607.82399999999996</v>
      </c>
      <c r="AA9" s="8">
        <v>-700.96100000000001</v>
      </c>
      <c r="AB9" s="8">
        <v>-675.93799999999999</v>
      </c>
      <c r="AC9" s="8">
        <v>-668.23599999999999</v>
      </c>
      <c r="AD9" s="8">
        <v>-558.79399999999998</v>
      </c>
      <c r="AE9" s="8">
        <v>-573.01800000000003</v>
      </c>
      <c r="AF9" s="8">
        <v>-544.99400000000003</v>
      </c>
      <c r="AG9" s="8">
        <v>-604.41200000000003</v>
      </c>
      <c r="AH9" s="8">
        <v>-524.04899999999998</v>
      </c>
      <c r="AI9" s="8">
        <v>-582.20500000000004</v>
      </c>
      <c r="AJ9" s="8">
        <v>-573.31700000000001</v>
      </c>
      <c r="AK9" s="8">
        <v>-565.28899999999999</v>
      </c>
      <c r="AL9" s="8">
        <v>-533.04700000000003</v>
      </c>
      <c r="AM9" s="8">
        <v>-600.38699999999994</v>
      </c>
      <c r="AN9" s="8">
        <v>-573.97299999999996</v>
      </c>
      <c r="AO9" s="8">
        <v>-605.50300000000004</v>
      </c>
      <c r="AP9" s="8">
        <v>-531.87900000000002</v>
      </c>
      <c r="AQ9" s="8">
        <v>-531.29700000000003</v>
      </c>
      <c r="AR9" s="8">
        <v>-538.71</v>
      </c>
      <c r="AS9" s="8">
        <v>-548.29399999999998</v>
      </c>
      <c r="AT9" s="8">
        <v>-508.58199999999999</v>
      </c>
      <c r="AU9" s="8">
        <v>-559.93899999999996</v>
      </c>
      <c r="AV9" s="8">
        <v>-521.61900000000003</v>
      </c>
      <c r="AW9" s="8">
        <v>-512.95899999999995</v>
      </c>
      <c r="AX9" s="8">
        <v>-548.30499999999995</v>
      </c>
      <c r="AY9" s="8">
        <v>-505.04700000000003</v>
      </c>
      <c r="AZ9" s="8">
        <v>-484.25400000000002</v>
      </c>
      <c r="BA9" s="8">
        <v>-495.10899999999998</v>
      </c>
      <c r="BB9" s="8">
        <v>-476.32400000000001</v>
      </c>
      <c r="BC9" s="8">
        <v>-469.76499999999999</v>
      </c>
      <c r="BD9" s="8">
        <v>-493.774</v>
      </c>
      <c r="BE9" s="8">
        <v>-571.19500000000005</v>
      </c>
      <c r="BF9" s="8">
        <v>-521.84199999999998</v>
      </c>
      <c r="BG9" s="8">
        <v>-536.07500000000005</v>
      </c>
      <c r="BH9" s="8">
        <v>-507.51799999999997</v>
      </c>
      <c r="BI9" s="8">
        <v>-483.23500000000001</v>
      </c>
      <c r="BJ9" s="8">
        <v>-528.81700000000001</v>
      </c>
      <c r="BK9" s="8">
        <v>-535.34100000000001</v>
      </c>
      <c r="BL9" s="8">
        <v>-453.54599999999999</v>
      </c>
      <c r="BM9" s="8">
        <v>-490.09699999999998</v>
      </c>
      <c r="BN9" s="8">
        <v>-476.077</v>
      </c>
      <c r="BO9" s="8">
        <v>-515.81600000000003</v>
      </c>
      <c r="BP9" s="8">
        <v>-526.92399999999998</v>
      </c>
      <c r="BQ9" s="8">
        <v>-589.54999999999995</v>
      </c>
      <c r="BR9" s="8">
        <v>-546.00599999999997</v>
      </c>
      <c r="BS9" s="8">
        <v>-549.10699999999997</v>
      </c>
      <c r="BT9" s="8">
        <v>-524.29499999999996</v>
      </c>
      <c r="BU9" s="8">
        <v>-520.43499999999995</v>
      </c>
      <c r="BV9" s="8">
        <v>-521.05499999999995</v>
      </c>
      <c r="BW9" s="8">
        <v>-394.387</v>
      </c>
      <c r="BX9" s="8">
        <v>-381.89600000000002</v>
      </c>
      <c r="BY9" s="8">
        <v>-437.084</v>
      </c>
      <c r="BZ9" s="8">
        <v>-372.35700000000003</v>
      </c>
      <c r="CA9" s="8">
        <v>-388.976</v>
      </c>
      <c r="CB9" s="8">
        <v>-480.173</v>
      </c>
      <c r="CC9" s="8">
        <v>-540.35900000000004</v>
      </c>
      <c r="CD9" s="8">
        <v>-520.52700000000004</v>
      </c>
      <c r="CE9" s="8">
        <v>-522.21600000000001</v>
      </c>
      <c r="CF9" s="8">
        <v>-526.00800000000004</v>
      </c>
      <c r="CG9" s="8">
        <v>-515.28200000000004</v>
      </c>
      <c r="CH9" s="8">
        <v>-431.99799999999999</v>
      </c>
      <c r="CI9" s="8">
        <v>-460.87799999999999</v>
      </c>
      <c r="CJ9" s="8">
        <v>-423.73500000000001</v>
      </c>
      <c r="CK9" s="8">
        <v>-512.20600000000002</v>
      </c>
      <c r="CL9" s="8">
        <v>-532.101</v>
      </c>
      <c r="CM9" s="8">
        <v>-543.23199999999997</v>
      </c>
      <c r="CN9" s="8">
        <v>-542.84</v>
      </c>
      <c r="CO9" s="8">
        <v>-594.70600000000002</v>
      </c>
      <c r="CP9" s="8">
        <v>-579.95399999999995</v>
      </c>
      <c r="CQ9" s="8">
        <v>-593.48400000000004</v>
      </c>
      <c r="CR9" s="8">
        <v>-584.03599999999994</v>
      </c>
      <c r="CS9" s="8">
        <v>-493.07900000000001</v>
      </c>
      <c r="CT9" s="8">
        <v>-491.24900000000002</v>
      </c>
      <c r="CU9" s="8">
        <v>-439.89600000000002</v>
      </c>
      <c r="CV9" s="8">
        <v>-412.34100000000001</v>
      </c>
      <c r="CW9" s="8">
        <v>-512.06799999999998</v>
      </c>
      <c r="CX9" s="8">
        <v>-437.27499999999998</v>
      </c>
      <c r="CY9" s="8">
        <v>-396.11599999999999</v>
      </c>
      <c r="CZ9" s="8">
        <v>-461.57400000000001</v>
      </c>
      <c r="DA9" s="8">
        <v>-592.49400000000003</v>
      </c>
      <c r="DB9" s="8">
        <v>-552.00900000000001</v>
      </c>
      <c r="DC9" s="8">
        <v>-603.90499999999997</v>
      </c>
      <c r="DD9" s="8">
        <v>-595.48299999999995</v>
      </c>
      <c r="DE9" s="8">
        <v>-624.62</v>
      </c>
      <c r="DF9" s="8">
        <v>-682.53</v>
      </c>
      <c r="DG9" s="8">
        <v>-676.23800000000006</v>
      </c>
      <c r="DH9" s="8">
        <v>-597.43299999999999</v>
      </c>
      <c r="DI9" s="8">
        <v>-585.52300000000002</v>
      </c>
      <c r="DJ9" s="8">
        <v>-517.65200000000004</v>
      </c>
      <c r="DK9" s="8">
        <v>-516.80100000000004</v>
      </c>
      <c r="DL9" s="8">
        <v>-577.07799999999997</v>
      </c>
      <c r="DM9" s="8">
        <v>-672.81899999999996</v>
      </c>
      <c r="DN9" s="8">
        <v>-618.64400000000001</v>
      </c>
      <c r="DO9" s="8">
        <v>-642.08799999999997</v>
      </c>
      <c r="DP9" s="8">
        <v>-607.96100000000001</v>
      </c>
      <c r="DQ9" s="8">
        <v>-581.75300000000004</v>
      </c>
      <c r="DR9" s="8">
        <v>-629.755</v>
      </c>
      <c r="DS9" s="8">
        <v>-696.05700000000002</v>
      </c>
      <c r="DT9" s="8">
        <v>-640.07500000000005</v>
      </c>
      <c r="DU9" s="8">
        <v>-685.9</v>
      </c>
      <c r="DV9" s="8">
        <v>-578.173</v>
      </c>
      <c r="DW9" s="8">
        <v>-577.37099999999998</v>
      </c>
      <c r="DX9" s="8">
        <v>-650.05700000000002</v>
      </c>
      <c r="DY9" s="8">
        <v>-721.28899999999999</v>
      </c>
      <c r="DZ9" s="8">
        <v>-680.55</v>
      </c>
      <c r="EA9" s="8">
        <v>-682.23699999999997</v>
      </c>
      <c r="EB9" s="8">
        <v>-661.17499999999995</v>
      </c>
      <c r="EC9" s="8">
        <v>-677.14200000000005</v>
      </c>
      <c r="ED9" s="8">
        <v>-576.71400000000006</v>
      </c>
      <c r="EE9" s="8">
        <v>-557.53499999999997</v>
      </c>
      <c r="EF9" s="8">
        <v>-484.89299999999997</v>
      </c>
      <c r="EG9" s="8">
        <v>-496.62299999999999</v>
      </c>
      <c r="EH9" s="8">
        <v>-456.541</v>
      </c>
      <c r="EI9" s="8">
        <v>-592.40200000000004</v>
      </c>
      <c r="EJ9" s="8">
        <v>-688.58699999999999</v>
      </c>
      <c r="EK9" s="8">
        <v>-739.57799999999997</v>
      </c>
      <c r="EL9" s="8">
        <v>-717.28899999999999</v>
      </c>
      <c r="EM9" s="8">
        <v>-684.80899999999997</v>
      </c>
      <c r="EN9" s="8">
        <v>-703.89700000000005</v>
      </c>
      <c r="EO9" s="8">
        <v>-699.18399999999997</v>
      </c>
      <c r="EP9" s="8">
        <v>-764.03099999999995</v>
      </c>
      <c r="EQ9" s="8">
        <v>-773.63400000000001</v>
      </c>
      <c r="ER9" s="8">
        <v>-688.58299999999997</v>
      </c>
      <c r="ES9" s="8">
        <v>-686.52800000000002</v>
      </c>
      <c r="ET9" s="8">
        <v>-667.39</v>
      </c>
      <c r="EU9" s="8">
        <v>-664.06</v>
      </c>
      <c r="EV9" s="8">
        <v>-718.61800000000005</v>
      </c>
      <c r="EW9" s="8">
        <v>-761.28899999999999</v>
      </c>
      <c r="EX9" s="8">
        <v>-711.06</v>
      </c>
      <c r="EY9" s="8">
        <v>-703.90700000000004</v>
      </c>
      <c r="EZ9" s="8">
        <v>-725.69299999999998</v>
      </c>
      <c r="FA9" s="8">
        <v>-689.745</v>
      </c>
      <c r="FB9" s="8">
        <v>-634.66800000000001</v>
      </c>
      <c r="FC9" s="8">
        <v>-642.48400000000004</v>
      </c>
      <c r="FD9" s="8">
        <v>-638.63199999999995</v>
      </c>
      <c r="FE9" s="8">
        <v>-636.77099999999996</v>
      </c>
      <c r="FF9" s="8">
        <v>-561.28300000000002</v>
      </c>
      <c r="FG9" s="8">
        <v>-611.12400000000002</v>
      </c>
      <c r="FH9" s="8">
        <v>-733.83100000000002</v>
      </c>
      <c r="FI9" s="8">
        <v>-792.44200000000001</v>
      </c>
      <c r="FJ9" s="8">
        <v>-770.01700000000005</v>
      </c>
      <c r="FK9" s="8">
        <v>-726.35400000000004</v>
      </c>
      <c r="FL9" s="8">
        <v>-699.18899999999996</v>
      </c>
      <c r="FM9" s="8">
        <v>-684.98699999999997</v>
      </c>
      <c r="FN9" s="8">
        <v>-672.68600000000004</v>
      </c>
      <c r="FO9" s="8">
        <v>-690.44299999999998</v>
      </c>
      <c r="FP9" s="8">
        <v>-671.66499999999996</v>
      </c>
      <c r="FQ9" s="8">
        <v>-716.69200000000001</v>
      </c>
      <c r="FR9" s="8">
        <v>-591.101</v>
      </c>
      <c r="FS9" s="8">
        <v>-651.08799999999997</v>
      </c>
      <c r="FT9" s="8">
        <v>-757.96900000000005</v>
      </c>
      <c r="FU9" s="8">
        <v>-805.83</v>
      </c>
      <c r="FV9" s="8">
        <v>-774.05799999999999</v>
      </c>
      <c r="FW9" s="8">
        <v>-748.31399999999996</v>
      </c>
      <c r="FX9" s="8">
        <v>-746.471</v>
      </c>
      <c r="FY9" s="8">
        <v>-735.19299999999998</v>
      </c>
      <c r="FZ9" s="8">
        <v>-760.404</v>
      </c>
      <c r="GA9" s="8">
        <v>-806.25</v>
      </c>
      <c r="GB9" s="8">
        <v>-759.15300000000002</v>
      </c>
      <c r="GC9" s="8">
        <v>-783.29899999999998</v>
      </c>
      <c r="GD9" s="8">
        <v>-656.41399999999999</v>
      </c>
      <c r="GE9" s="8">
        <v>-695.245</v>
      </c>
      <c r="GF9" s="8">
        <v>-731.98500000000001</v>
      </c>
      <c r="GG9" s="8">
        <v>-803.65099999999995</v>
      </c>
      <c r="GH9" s="8">
        <v>-707.53499999999997</v>
      </c>
      <c r="GI9" s="8">
        <v>-762.88699999999994</v>
      </c>
      <c r="GJ9" s="8">
        <v>-744.50900000000001</v>
      </c>
      <c r="GK9" s="8">
        <v>-794.68100000000004</v>
      </c>
      <c r="GL9" s="8">
        <v>-835.93600000000004</v>
      </c>
      <c r="GM9" s="8">
        <v>-861.01400000000001</v>
      </c>
      <c r="GN9" s="8">
        <v>-778.16600000000005</v>
      </c>
      <c r="GO9" s="8">
        <v>-725.02</v>
      </c>
      <c r="GP9" s="8">
        <v>-584.654</v>
      </c>
      <c r="GQ9" s="8">
        <v>-671.09100000000001</v>
      </c>
      <c r="GR9" s="8">
        <v>-775.928</v>
      </c>
      <c r="GS9" s="8">
        <v>-881.29700000000003</v>
      </c>
      <c r="GT9" s="8">
        <v>-763.54</v>
      </c>
      <c r="GU9" s="8">
        <v>-784.96699999999998</v>
      </c>
      <c r="GV9" s="8">
        <v>-710.96699999999998</v>
      </c>
      <c r="GW9" s="8">
        <v>-674.80600000000004</v>
      </c>
      <c r="GX9" s="8">
        <v>-693.00300000000004</v>
      </c>
      <c r="GY9" s="8">
        <v>-785.16899999999998</v>
      </c>
      <c r="GZ9" s="8">
        <v>-655.505</v>
      </c>
      <c r="HA9" s="8">
        <v>-648.63</v>
      </c>
      <c r="HB9" s="8">
        <v>-685.44200000000001</v>
      </c>
      <c r="HC9" s="8">
        <v>-685.64099999999996</v>
      </c>
      <c r="HD9" s="8">
        <v>-661.06399999999996</v>
      </c>
      <c r="HE9" s="8">
        <v>-787.17100000000005</v>
      </c>
      <c r="HF9" s="8">
        <v>-751.23500000000001</v>
      </c>
      <c r="HG9" s="8">
        <v>-768.745</v>
      </c>
      <c r="HH9" s="8">
        <v>-752.90599999999995</v>
      </c>
      <c r="HI9" s="8">
        <v>-738.48699999999997</v>
      </c>
      <c r="HJ9" s="8">
        <v>-832.87699999999995</v>
      </c>
      <c r="HK9" s="8">
        <v>-791.07799999999997</v>
      </c>
      <c r="HL9" s="8">
        <v>-748.86099999999999</v>
      </c>
      <c r="HM9" s="8">
        <v>-687.13499999999999</v>
      </c>
      <c r="HN9" s="8">
        <v>-597.12</v>
      </c>
      <c r="HO9" s="8">
        <v>-641.50800000000004</v>
      </c>
      <c r="HP9" s="8">
        <v>-643.20699999999999</v>
      </c>
      <c r="HQ9" s="8">
        <v>-728.39700000000005</v>
      </c>
      <c r="HR9" s="8">
        <v>-769.75599999999997</v>
      </c>
      <c r="HS9" s="8">
        <v>-668.06600000000003</v>
      </c>
      <c r="HT9" s="8">
        <v>-673.49699999999996</v>
      </c>
      <c r="HU9" s="8">
        <v>-659.97400000000005</v>
      </c>
      <c r="HV9" s="8">
        <v>-729.08900000000006</v>
      </c>
      <c r="HW9" s="8">
        <v>-743.48800000000006</v>
      </c>
      <c r="HX9" s="8">
        <v>-584.67999999999995</v>
      </c>
      <c r="HY9" s="8">
        <v>-553.89200000000005</v>
      </c>
      <c r="HZ9" s="8">
        <v>-522.60799999999995</v>
      </c>
      <c r="IA9" s="8">
        <v>-532.16399999999999</v>
      </c>
      <c r="IB9" s="8">
        <v>-603.78099999999995</v>
      </c>
      <c r="IC9" s="8">
        <v>-669.9</v>
      </c>
      <c r="ID9" s="8">
        <v>-603.13099999999997</v>
      </c>
      <c r="IE9" s="8">
        <v>-594.86699999999996</v>
      </c>
      <c r="IF9" s="8">
        <v>-597.42700000000002</v>
      </c>
      <c r="IG9" s="8">
        <v>-539.64099999999996</v>
      </c>
      <c r="IH9" s="8">
        <v>-571.15200000000004</v>
      </c>
      <c r="II9" s="8">
        <v>-548.66200000000003</v>
      </c>
      <c r="IJ9" s="8">
        <v>-493.46</v>
      </c>
      <c r="IK9" s="8">
        <v>-471.786</v>
      </c>
      <c r="IL9" s="8">
        <v>-436.09399999999999</v>
      </c>
      <c r="IM9" s="8">
        <v>-423.11500000000001</v>
      </c>
      <c r="IN9" s="8">
        <v>-541.92600000000004</v>
      </c>
      <c r="IO9" s="8">
        <v>-745.80899999999997</v>
      </c>
      <c r="IP9" s="8">
        <v>-634.72400000000005</v>
      </c>
      <c r="IQ9" s="8">
        <v>-645.10900000000004</v>
      </c>
      <c r="IR9" s="8">
        <v>-591.93799999999999</v>
      </c>
      <c r="IS9" s="8">
        <v>-570.16800000000001</v>
      </c>
      <c r="IT9" s="8">
        <v>-570.42899999999997</v>
      </c>
      <c r="IU9" s="8">
        <v>-570.41499999999996</v>
      </c>
      <c r="IV9" s="8">
        <v>-535.91600000000005</v>
      </c>
      <c r="IW9" s="8">
        <v>-570.98400000000004</v>
      </c>
      <c r="IX9" s="8">
        <v>-510.63</v>
      </c>
      <c r="IY9" s="8">
        <v>-524.63900000000001</v>
      </c>
      <c r="IZ9" s="8">
        <v>-599.33799999999997</v>
      </c>
      <c r="JA9" s="8">
        <v>-652.52</v>
      </c>
      <c r="JB9" s="8">
        <v>-683.85199999999998</v>
      </c>
      <c r="JC9" s="8">
        <v>-710.46799999999996</v>
      </c>
      <c r="JD9" s="8">
        <v>-651.40099999999995</v>
      </c>
      <c r="JE9" s="8">
        <v>-617.92100000000005</v>
      </c>
      <c r="JF9" s="8">
        <v>-619.30200000000002</v>
      </c>
      <c r="JG9" s="8">
        <v>-731.22699999999998</v>
      </c>
      <c r="JH9" s="8">
        <v>-680.03099999999995</v>
      </c>
      <c r="JI9" s="8">
        <v>-675.97799999999995</v>
      </c>
      <c r="JJ9" s="8">
        <v>-669.81399999999996</v>
      </c>
      <c r="JK9" s="8">
        <v>-576.66499999999996</v>
      </c>
      <c r="JL9" s="8">
        <v>-633.38800000000003</v>
      </c>
      <c r="JM9" s="8">
        <v>-705.05499999999995</v>
      </c>
      <c r="JN9" s="8">
        <v>-717.75800000000004</v>
      </c>
      <c r="JO9" s="8">
        <v>-633.54200000000003</v>
      </c>
      <c r="JP9" s="31">
        <v>-718.34100000000001</v>
      </c>
      <c r="JQ9" s="31">
        <v>-569.62400000000002</v>
      </c>
      <c r="JR9" s="31">
        <v>-577.19000000000005</v>
      </c>
      <c r="JS9" s="31">
        <v>-516.10199999999998</v>
      </c>
      <c r="JT9" s="31">
        <v>-460.24299999999999</v>
      </c>
      <c r="JU9" s="31">
        <v>-411.93799999999999</v>
      </c>
      <c r="JV9" s="31">
        <v>-420.82600000000002</v>
      </c>
      <c r="JW9" s="31">
        <v>-408.09300000000002</v>
      </c>
      <c r="JX9" s="31">
        <v>-455.31400000000002</v>
      </c>
      <c r="JY9" s="31">
        <v>-688.15200000000004</v>
      </c>
      <c r="JZ9" s="31">
        <v>-637.49</v>
      </c>
      <c r="KA9" s="31">
        <v>-642.64200000000005</v>
      </c>
      <c r="KB9" s="31">
        <v>-544.93074799999999</v>
      </c>
      <c r="KC9" s="31" t="s">
        <v>21</v>
      </c>
      <c r="KD9" s="31" t="s">
        <v>21</v>
      </c>
    </row>
    <row r="10" spans="2:290" ht="12" customHeight="1" x14ac:dyDescent="0.2">
      <c r="B10" s="1" t="s">
        <v>1</v>
      </c>
      <c r="C10" s="7">
        <v>105.99199999</v>
      </c>
      <c r="D10" s="7">
        <v>92.305999990000004</v>
      </c>
      <c r="E10" s="7">
        <v>64.729999989999996</v>
      </c>
      <c r="F10" s="7">
        <v>90.829000010000001</v>
      </c>
      <c r="G10" s="7">
        <v>84.022999960000007</v>
      </c>
      <c r="H10" s="7">
        <v>91.299000000000007</v>
      </c>
      <c r="I10" s="7">
        <v>55.459000000000003</v>
      </c>
      <c r="J10" s="7">
        <v>57.632000010000006</v>
      </c>
      <c r="K10" s="7">
        <v>34.01199999</v>
      </c>
      <c r="L10" s="7">
        <v>69.633999989999992</v>
      </c>
      <c r="M10" s="7">
        <v>110.01000001</v>
      </c>
      <c r="N10" s="7">
        <v>126.70600002</v>
      </c>
      <c r="O10" s="7">
        <v>179.13800000000001</v>
      </c>
      <c r="P10" s="7">
        <v>122.81100000000001</v>
      </c>
      <c r="Q10" s="7">
        <v>215.011</v>
      </c>
      <c r="R10" s="7">
        <v>190.10900000000001</v>
      </c>
      <c r="S10" s="7">
        <v>195.07300000000001</v>
      </c>
      <c r="T10" s="7">
        <v>144.59399999999999</v>
      </c>
      <c r="U10" s="7">
        <v>99.561000000000007</v>
      </c>
      <c r="V10" s="7">
        <v>80.388999999999996</v>
      </c>
      <c r="W10" s="7">
        <v>78.209000000000003</v>
      </c>
      <c r="X10" s="7">
        <v>93.88</v>
      </c>
      <c r="Y10" s="7">
        <v>141.988</v>
      </c>
      <c r="Z10" s="7">
        <v>164.018</v>
      </c>
      <c r="AA10" s="7">
        <v>125.13500000000001</v>
      </c>
      <c r="AB10" s="7">
        <v>89.668999999999997</v>
      </c>
      <c r="AC10" s="7">
        <v>114.31100000000001</v>
      </c>
      <c r="AD10" s="7">
        <v>191.75700000000001</v>
      </c>
      <c r="AE10" s="7">
        <v>193.59</v>
      </c>
      <c r="AF10" s="7">
        <v>203.803</v>
      </c>
      <c r="AG10" s="7">
        <v>181.00200000000001</v>
      </c>
      <c r="AH10" s="7">
        <v>118.066</v>
      </c>
      <c r="AI10" s="7">
        <v>117.869</v>
      </c>
      <c r="AJ10" s="7">
        <v>215.52699999999999</v>
      </c>
      <c r="AK10" s="7">
        <v>233.875</v>
      </c>
      <c r="AL10" s="7">
        <v>297.16899999999998</v>
      </c>
      <c r="AM10" s="7">
        <v>208.39500000000001</v>
      </c>
      <c r="AN10" s="7">
        <v>120.724</v>
      </c>
      <c r="AO10" s="7">
        <v>171.35300000000001</v>
      </c>
      <c r="AP10" s="7">
        <v>192.554</v>
      </c>
      <c r="AQ10" s="7">
        <v>247.309</v>
      </c>
      <c r="AR10" s="7">
        <v>207.114</v>
      </c>
      <c r="AS10" s="7">
        <v>151.58000000000001</v>
      </c>
      <c r="AT10" s="7">
        <v>102.715</v>
      </c>
      <c r="AU10" s="7">
        <v>108.434</v>
      </c>
      <c r="AV10" s="7">
        <v>243.80099999999999</v>
      </c>
      <c r="AW10" s="7">
        <v>228.351</v>
      </c>
      <c r="AX10" s="7">
        <v>251.898</v>
      </c>
      <c r="AY10" s="7">
        <v>342.685</v>
      </c>
      <c r="AZ10" s="7">
        <v>275.54899999999998</v>
      </c>
      <c r="BA10" s="7">
        <v>261.048</v>
      </c>
      <c r="BB10" s="7">
        <v>218.69300000000001</v>
      </c>
      <c r="BC10" s="7">
        <v>253.36600000000001</v>
      </c>
      <c r="BD10" s="7">
        <v>170.89599999999999</v>
      </c>
      <c r="BE10" s="7">
        <v>113.035</v>
      </c>
      <c r="BF10" s="7">
        <v>101.443</v>
      </c>
      <c r="BG10" s="7">
        <v>106.75</v>
      </c>
      <c r="BH10" s="7">
        <v>171.69800000000001</v>
      </c>
      <c r="BI10" s="7">
        <v>238.982</v>
      </c>
      <c r="BJ10" s="7">
        <v>221.12299999999999</v>
      </c>
      <c r="BK10" s="7">
        <v>329.74799999999999</v>
      </c>
      <c r="BL10" s="7">
        <v>321.577</v>
      </c>
      <c r="BM10" s="7">
        <v>299.32900000000001</v>
      </c>
      <c r="BN10" s="7">
        <v>168.03299999999999</v>
      </c>
      <c r="BO10" s="7">
        <v>176.27099999999999</v>
      </c>
      <c r="BP10" s="7">
        <v>142.42699999999999</v>
      </c>
      <c r="BQ10" s="7">
        <v>114.44499999999999</v>
      </c>
      <c r="BR10" s="7">
        <v>86.066999999999993</v>
      </c>
      <c r="BS10" s="7">
        <v>110.54</v>
      </c>
      <c r="BT10" s="7">
        <v>88.179000000000002</v>
      </c>
      <c r="BU10" s="7">
        <v>129.774</v>
      </c>
      <c r="BV10" s="7">
        <v>256.48399999999998</v>
      </c>
      <c r="BW10" s="7">
        <v>431.99400000000003</v>
      </c>
      <c r="BX10" s="7">
        <v>394.01900000000001</v>
      </c>
      <c r="BY10" s="7">
        <v>364.69799999999998</v>
      </c>
      <c r="BZ10" s="7">
        <v>371.68</v>
      </c>
      <c r="CA10" s="7">
        <v>349.161</v>
      </c>
      <c r="CB10" s="7">
        <v>242.65199999999999</v>
      </c>
      <c r="CC10" s="7">
        <v>197.03100000000001</v>
      </c>
      <c r="CD10" s="7">
        <v>174.12299999999999</v>
      </c>
      <c r="CE10" s="7">
        <v>161.74299999999999</v>
      </c>
      <c r="CF10" s="7">
        <v>181.57599999999999</v>
      </c>
      <c r="CG10" s="7">
        <v>235.11199999999999</v>
      </c>
      <c r="CH10" s="7">
        <v>440.05799999999999</v>
      </c>
      <c r="CI10" s="7">
        <v>440.79199999999997</v>
      </c>
      <c r="CJ10" s="7">
        <v>368.97300000000001</v>
      </c>
      <c r="CK10" s="7">
        <v>267.72199999999998</v>
      </c>
      <c r="CL10" s="7">
        <v>216.18199999999999</v>
      </c>
      <c r="CM10" s="7">
        <v>261.68</v>
      </c>
      <c r="CN10" s="7">
        <v>278.39100000000002</v>
      </c>
      <c r="CO10" s="7">
        <v>254.60499999999999</v>
      </c>
      <c r="CP10" s="7">
        <v>204.18799999999999</v>
      </c>
      <c r="CQ10" s="7">
        <v>190.68700000000001</v>
      </c>
      <c r="CR10" s="7">
        <v>154.25</v>
      </c>
      <c r="CS10" s="7">
        <v>310.86200000000002</v>
      </c>
      <c r="CT10" s="7">
        <v>480.66300000000001</v>
      </c>
      <c r="CU10" s="7">
        <v>492.71681900000027</v>
      </c>
      <c r="CV10" s="7">
        <v>339.41051800000037</v>
      </c>
      <c r="CW10" s="7">
        <v>327.06436500000001</v>
      </c>
      <c r="CX10" s="7">
        <v>403.45852500000007</v>
      </c>
      <c r="CY10" s="7">
        <v>412.07627199999973</v>
      </c>
      <c r="CZ10" s="7">
        <v>315.95694499999991</v>
      </c>
      <c r="DA10" s="7">
        <v>207.93444699999981</v>
      </c>
      <c r="DB10" s="7">
        <v>197.43269499999997</v>
      </c>
      <c r="DC10" s="7">
        <v>167.836814</v>
      </c>
      <c r="DD10" s="7">
        <v>248.31532999999988</v>
      </c>
      <c r="DE10" s="7">
        <v>203.70192800000009</v>
      </c>
      <c r="DF10" s="7">
        <v>262.56925899999993</v>
      </c>
      <c r="DG10" s="7">
        <v>323.52239599999979</v>
      </c>
      <c r="DH10" s="7">
        <v>292.89981199999983</v>
      </c>
      <c r="DI10" s="7">
        <v>373.90223100000003</v>
      </c>
      <c r="DJ10" s="7">
        <v>348.71718900000002</v>
      </c>
      <c r="DK10" s="7">
        <v>443.13831299999953</v>
      </c>
      <c r="DL10" s="7">
        <v>296.52359400000012</v>
      </c>
      <c r="DM10" s="7">
        <v>224.70694300000005</v>
      </c>
      <c r="DN10" s="7">
        <v>189.84542699999983</v>
      </c>
      <c r="DO10" s="7">
        <v>210.82529300000019</v>
      </c>
      <c r="DP10" s="7">
        <v>274.4117980000002</v>
      </c>
      <c r="DQ10" s="7">
        <v>366.44797700000021</v>
      </c>
      <c r="DR10" s="7">
        <v>395.38163899999972</v>
      </c>
      <c r="DS10" s="7">
        <v>330.40558000000061</v>
      </c>
      <c r="DT10" s="7">
        <v>282.4367390000001</v>
      </c>
      <c r="DU10" s="7">
        <v>249.44621600000002</v>
      </c>
      <c r="DV10" s="7">
        <v>435.78321799999981</v>
      </c>
      <c r="DW10" s="7">
        <v>494.62790899999982</v>
      </c>
      <c r="DX10" s="7">
        <v>357.92745100000013</v>
      </c>
      <c r="DY10" s="7">
        <v>254.29291899999987</v>
      </c>
      <c r="DZ10" s="7">
        <v>199.41030499999974</v>
      </c>
      <c r="EA10" s="7">
        <v>158.61218700000026</v>
      </c>
      <c r="EB10" s="7">
        <v>230.15518499999985</v>
      </c>
      <c r="EC10" s="7">
        <v>367.53720900000002</v>
      </c>
      <c r="ED10" s="7">
        <v>475.46501499999971</v>
      </c>
      <c r="EE10" s="7">
        <v>558.92030299999965</v>
      </c>
      <c r="EF10" s="7">
        <v>485.9960640000001</v>
      </c>
      <c r="EG10" s="7">
        <v>596.9482809999995</v>
      </c>
      <c r="EH10" s="7">
        <v>489.46396500000048</v>
      </c>
      <c r="EI10" s="7">
        <v>476.68399000000039</v>
      </c>
      <c r="EJ10" s="7">
        <v>352.76099499999998</v>
      </c>
      <c r="EK10" s="7">
        <v>300.49062999999978</v>
      </c>
      <c r="EL10" s="7">
        <v>227.07167800000002</v>
      </c>
      <c r="EM10" s="7">
        <v>181.60083700000001</v>
      </c>
      <c r="EN10" s="7">
        <v>202.50831499999984</v>
      </c>
      <c r="EO10" s="7">
        <v>222.42956999999993</v>
      </c>
      <c r="EP10" s="7">
        <v>192.64800500000001</v>
      </c>
      <c r="EQ10" s="7">
        <v>255.92034899999996</v>
      </c>
      <c r="ER10" s="7">
        <v>271.46624000000031</v>
      </c>
      <c r="ES10" s="7">
        <v>345.5155519999999</v>
      </c>
      <c r="ET10" s="7">
        <v>361.37205199999977</v>
      </c>
      <c r="EU10" s="7">
        <v>420.06244200000003</v>
      </c>
      <c r="EV10" s="7">
        <v>357.79012199999954</v>
      </c>
      <c r="EW10" s="7">
        <v>235.872343</v>
      </c>
      <c r="EX10" s="7">
        <v>210.05402300000023</v>
      </c>
      <c r="EY10" s="7">
        <v>204.41109700000004</v>
      </c>
      <c r="EZ10" s="7">
        <v>280.620946</v>
      </c>
      <c r="FA10" s="7">
        <v>390.81764499999963</v>
      </c>
      <c r="FB10" s="7">
        <v>565.54952800000058</v>
      </c>
      <c r="FC10" s="7">
        <v>581.19393900000068</v>
      </c>
      <c r="FD10" s="7">
        <v>453.43333999999987</v>
      </c>
      <c r="FE10" s="7">
        <v>562.61659000000009</v>
      </c>
      <c r="FF10" s="7">
        <v>532.27852599999949</v>
      </c>
      <c r="FG10" s="7">
        <v>529.63067400000057</v>
      </c>
      <c r="FH10" s="7">
        <v>359.33567800000003</v>
      </c>
      <c r="FI10" s="7">
        <v>277.91316899999993</v>
      </c>
      <c r="FJ10" s="7">
        <v>209.44763500000025</v>
      </c>
      <c r="FK10" s="7">
        <v>208.93049999999982</v>
      </c>
      <c r="FL10" s="7">
        <v>309.71749599999981</v>
      </c>
      <c r="FM10" s="7">
        <v>485.77285999999998</v>
      </c>
      <c r="FN10" s="7">
        <v>578.37363800000003</v>
      </c>
      <c r="FO10" s="7">
        <v>587.99536900000066</v>
      </c>
      <c r="FP10" s="7">
        <v>427.62895799999984</v>
      </c>
      <c r="FQ10" s="7">
        <v>507.79213800000031</v>
      </c>
      <c r="FR10" s="7">
        <v>547.04272999999989</v>
      </c>
      <c r="FS10" s="7">
        <v>572.54148200000088</v>
      </c>
      <c r="FT10" s="7">
        <v>412.62300300000021</v>
      </c>
      <c r="FU10" s="7">
        <v>336.46757500000012</v>
      </c>
      <c r="FV10" s="7">
        <v>259.27092500000015</v>
      </c>
      <c r="FW10" s="7">
        <v>199.83813299999983</v>
      </c>
      <c r="FX10" s="7">
        <v>245.59888100000015</v>
      </c>
      <c r="FY10" s="7">
        <v>329.70104599999968</v>
      </c>
      <c r="FZ10" s="7">
        <v>323.07814500000035</v>
      </c>
      <c r="GA10" s="7">
        <v>350.78451000000035</v>
      </c>
      <c r="GB10" s="7">
        <v>292.22942700000004</v>
      </c>
      <c r="GC10" s="7">
        <v>386.56584999999961</v>
      </c>
      <c r="GD10" s="7">
        <v>465.50854399999992</v>
      </c>
      <c r="GE10" s="7">
        <v>438.71030300000024</v>
      </c>
      <c r="GF10" s="7">
        <v>297.45351899999991</v>
      </c>
      <c r="GG10" s="7">
        <v>244.46804400000011</v>
      </c>
      <c r="GH10" s="7">
        <v>191.04961800000027</v>
      </c>
      <c r="GI10" s="7">
        <v>151.16209100000012</v>
      </c>
      <c r="GJ10" s="7">
        <v>217.90684300000004</v>
      </c>
      <c r="GK10" s="7">
        <v>377.39904099999995</v>
      </c>
      <c r="GL10" s="7">
        <v>404.34514899999988</v>
      </c>
      <c r="GM10" s="7">
        <v>400.55887300000069</v>
      </c>
      <c r="GN10" s="7">
        <v>320.87833499999977</v>
      </c>
      <c r="GO10" s="7">
        <v>567.0589700000005</v>
      </c>
      <c r="GP10" s="7">
        <v>506.03915599999999</v>
      </c>
      <c r="GQ10" s="7">
        <v>360.07454500000034</v>
      </c>
      <c r="GR10" s="7">
        <v>248.51400000000001</v>
      </c>
      <c r="GS10" s="7">
        <v>226.34899999999999</v>
      </c>
      <c r="GT10" s="7">
        <v>177.815</v>
      </c>
      <c r="GU10" s="7">
        <v>164.14</v>
      </c>
      <c r="GV10" s="7">
        <v>312.404</v>
      </c>
      <c r="GW10" s="7">
        <v>381.88099999999997</v>
      </c>
      <c r="GX10" s="7">
        <v>482.851</v>
      </c>
      <c r="GY10" s="7">
        <v>345.48899999999998</v>
      </c>
      <c r="GZ10" s="7">
        <v>478.79599999999999</v>
      </c>
      <c r="HA10" s="7">
        <v>516.02800000000002</v>
      </c>
      <c r="HB10" s="7">
        <v>529.75900000000001</v>
      </c>
      <c r="HC10" s="7">
        <v>509.19</v>
      </c>
      <c r="HD10" s="7">
        <v>412.91699999999997</v>
      </c>
      <c r="HE10" s="7">
        <v>302.21199999999999</v>
      </c>
      <c r="HF10" s="7">
        <v>256.50099999999998</v>
      </c>
      <c r="HG10" s="7">
        <v>186.13399999999999</v>
      </c>
      <c r="HH10" s="7">
        <v>186.88800000000001</v>
      </c>
      <c r="HI10" s="7">
        <v>189.87299999999999</v>
      </c>
      <c r="HJ10" s="7">
        <v>211.53800000000001</v>
      </c>
      <c r="HK10" s="7">
        <v>340.20600000000002</v>
      </c>
      <c r="HL10" s="7">
        <v>233.21799999999999</v>
      </c>
      <c r="HM10" s="7">
        <v>301.23399999999998</v>
      </c>
      <c r="HN10" s="7">
        <v>581.11099999999999</v>
      </c>
      <c r="HO10" s="7">
        <v>613.279</v>
      </c>
      <c r="HP10" s="7">
        <v>581.55499999999995</v>
      </c>
      <c r="HQ10" s="7">
        <v>380.40899999999999</v>
      </c>
      <c r="HR10" s="7">
        <v>264.58100000000002</v>
      </c>
      <c r="HS10" s="7">
        <v>212.28</v>
      </c>
      <c r="HT10" s="7">
        <v>190.523</v>
      </c>
      <c r="HU10" s="7">
        <v>400.12099999999998</v>
      </c>
      <c r="HV10" s="7">
        <v>539.62599999999998</v>
      </c>
      <c r="HW10" s="7">
        <v>521.05499999999995</v>
      </c>
      <c r="HX10" s="7">
        <v>629.452</v>
      </c>
      <c r="HY10" s="7">
        <v>559.84500000000003</v>
      </c>
      <c r="HZ10" s="7">
        <v>501.44200000000001</v>
      </c>
      <c r="IA10" s="7">
        <v>577.14200000000005</v>
      </c>
      <c r="IB10" s="7">
        <v>468.387</v>
      </c>
      <c r="IC10" s="7">
        <v>365.35300000000001</v>
      </c>
      <c r="ID10" s="7">
        <v>282.64999999999998</v>
      </c>
      <c r="IE10" s="7">
        <v>242.869</v>
      </c>
      <c r="IF10" s="7">
        <v>230.81</v>
      </c>
      <c r="IG10" s="7">
        <v>466.05</v>
      </c>
      <c r="IH10" s="7">
        <v>608.61800000000005</v>
      </c>
      <c r="II10" s="7">
        <v>764.37</v>
      </c>
      <c r="IJ10" s="7">
        <v>616.57799999999997</v>
      </c>
      <c r="IK10" s="7">
        <v>784.76</v>
      </c>
      <c r="IL10" s="7">
        <v>690.19600000000003</v>
      </c>
      <c r="IM10" s="7">
        <v>688.34299999999996</v>
      </c>
      <c r="IN10" s="7">
        <v>608.94799999999998</v>
      </c>
      <c r="IO10" s="7">
        <v>459.60300000000001</v>
      </c>
      <c r="IP10" s="7">
        <v>341.74799999999999</v>
      </c>
      <c r="IQ10" s="7">
        <v>281.05</v>
      </c>
      <c r="IR10" s="7">
        <v>318.88900000000001</v>
      </c>
      <c r="IS10" s="7">
        <v>567.66</v>
      </c>
      <c r="IT10" s="7">
        <v>702.17499999999995</v>
      </c>
      <c r="IU10" s="7">
        <v>663.64800000000002</v>
      </c>
      <c r="IV10" s="7">
        <v>506.22</v>
      </c>
      <c r="IW10" s="7">
        <v>655.86300000000006</v>
      </c>
      <c r="IX10" s="7">
        <v>588.12800000000004</v>
      </c>
      <c r="IY10" s="7">
        <v>489.53800000000001</v>
      </c>
      <c r="IZ10" s="7">
        <v>405.25799999999998</v>
      </c>
      <c r="JA10" s="7">
        <v>384.18599999999998</v>
      </c>
      <c r="JB10" s="7">
        <v>304.79399999999998</v>
      </c>
      <c r="JC10" s="7">
        <v>235.56299999999999</v>
      </c>
      <c r="JD10" s="7">
        <v>189.00200000000001</v>
      </c>
      <c r="JE10" s="7">
        <v>423.49200000000002</v>
      </c>
      <c r="JF10" s="7">
        <v>448.62299999999999</v>
      </c>
      <c r="JG10" s="7">
        <v>336.82299999999998</v>
      </c>
      <c r="JH10" s="7">
        <v>331.68099999999998</v>
      </c>
      <c r="JI10" s="7">
        <v>324.86200000000002</v>
      </c>
      <c r="JJ10" s="7">
        <v>468.28100000000001</v>
      </c>
      <c r="JK10" s="7">
        <v>642.14499999999998</v>
      </c>
      <c r="JL10" s="7">
        <v>438.45600000000002</v>
      </c>
      <c r="JM10" s="7">
        <v>337.726</v>
      </c>
      <c r="JN10" s="7">
        <v>264.85199999999998</v>
      </c>
      <c r="JO10" s="7">
        <v>198.80799999999999</v>
      </c>
      <c r="JP10" s="22">
        <v>269.48399999999998</v>
      </c>
      <c r="JQ10" s="22">
        <v>410.351</v>
      </c>
      <c r="JR10" s="22">
        <v>619.95500000000004</v>
      </c>
      <c r="JS10" s="22">
        <v>667.03899999999999</v>
      </c>
      <c r="JT10" s="22">
        <v>686.71699999999998</v>
      </c>
      <c r="JU10" s="22">
        <v>838.00300000000004</v>
      </c>
      <c r="JV10" s="22">
        <v>843.34</v>
      </c>
      <c r="JW10" s="22">
        <v>777.77200000000005</v>
      </c>
      <c r="JX10" s="22">
        <v>639.32560000000001</v>
      </c>
      <c r="JY10" s="22">
        <v>518.07299999999998</v>
      </c>
      <c r="JZ10" s="22">
        <v>392.21140000000003</v>
      </c>
      <c r="KA10" s="22">
        <v>299.31979999999999</v>
      </c>
      <c r="KB10" s="22">
        <v>341.63839999999999</v>
      </c>
      <c r="KC10" s="22" t="s">
        <v>21</v>
      </c>
      <c r="KD10" s="22" t="s">
        <v>21</v>
      </c>
    </row>
    <row r="11" spans="2:290" ht="12" customHeight="1" x14ac:dyDescent="0.2">
      <c r="B11" s="6" t="s">
        <v>5</v>
      </c>
      <c r="C11" s="7">
        <v>0.115</v>
      </c>
      <c r="D11" s="7">
        <v>0.19899998999999999</v>
      </c>
      <c r="E11" s="7">
        <v>0.18</v>
      </c>
      <c r="F11" s="7">
        <v>0.189</v>
      </c>
      <c r="G11" s="7">
        <v>0.17399999999999999</v>
      </c>
      <c r="H11" s="7">
        <v>0.12</v>
      </c>
      <c r="I11" s="7">
        <v>0.26</v>
      </c>
      <c r="J11" s="7">
        <v>0.186</v>
      </c>
      <c r="K11" s="7">
        <v>0.13100000000000001</v>
      </c>
      <c r="L11" s="7">
        <v>0.17</v>
      </c>
      <c r="M11" s="7">
        <v>0.20699999999999999</v>
      </c>
      <c r="N11" s="7">
        <v>0.25599999000000001</v>
      </c>
      <c r="O11" s="7">
        <v>0.192</v>
      </c>
      <c r="P11" s="7">
        <v>0.14299999999999999</v>
      </c>
      <c r="Q11" s="7">
        <v>0.21199999999999999</v>
      </c>
      <c r="R11" s="7">
        <v>0.56200000000000006</v>
      </c>
      <c r="S11" s="7">
        <v>0.32200000000000001</v>
      </c>
      <c r="T11" s="7">
        <v>0.2</v>
      </c>
      <c r="U11" s="7">
        <v>0.184</v>
      </c>
      <c r="V11" s="7">
        <v>0.21199999999999999</v>
      </c>
      <c r="W11" s="7">
        <v>0.14399999999999999</v>
      </c>
      <c r="X11" s="7">
        <v>0.24199999999999999</v>
      </c>
      <c r="Y11" s="7">
        <v>0.27100000000000002</v>
      </c>
      <c r="Z11" s="7">
        <v>0.18099999999999999</v>
      </c>
      <c r="AA11" s="7">
        <v>0.26200000000000001</v>
      </c>
      <c r="AB11" s="7">
        <v>0.22500000000000001</v>
      </c>
      <c r="AC11" s="7">
        <v>0.313</v>
      </c>
      <c r="AD11" s="7">
        <v>0.20699999999999999</v>
      </c>
      <c r="AE11" s="7">
        <v>0.19500000000000001</v>
      </c>
      <c r="AF11" s="7">
        <v>0.16300000000000001</v>
      </c>
      <c r="AG11" s="7">
        <v>0.19500000000000001</v>
      </c>
      <c r="AH11" s="7">
        <v>0.66600000000000004</v>
      </c>
      <c r="AI11" s="7">
        <v>1.2949999999999999</v>
      </c>
      <c r="AJ11" s="7">
        <v>2.137</v>
      </c>
      <c r="AK11" s="7">
        <v>2.5070000000000001</v>
      </c>
      <c r="AL11" s="7">
        <v>9.1959999999999997</v>
      </c>
      <c r="AM11" s="7">
        <v>7.1150000000000002</v>
      </c>
      <c r="AN11" s="7">
        <v>11.385999999999999</v>
      </c>
      <c r="AO11" s="7">
        <v>7.3259999999999996</v>
      </c>
      <c r="AP11" s="7">
        <v>6.1639999999999997</v>
      </c>
      <c r="AQ11" s="7">
        <v>5.2709999999999999</v>
      </c>
      <c r="AR11" s="7">
        <v>7.9740000000000002</v>
      </c>
      <c r="AS11" s="7">
        <v>7.391</v>
      </c>
      <c r="AT11" s="7">
        <v>6.9809999999999999</v>
      </c>
      <c r="AU11" s="7">
        <v>5.6310000000000002</v>
      </c>
      <c r="AV11" s="7">
        <v>7.1980000000000004</v>
      </c>
      <c r="AW11" s="7">
        <v>6.7279999999999998</v>
      </c>
      <c r="AX11" s="7">
        <v>5.6029999999999998</v>
      </c>
      <c r="AY11" s="7">
        <v>6.899</v>
      </c>
      <c r="AZ11" s="7">
        <v>4.8140000000000001</v>
      </c>
      <c r="BA11" s="7">
        <v>8.7690000000000001</v>
      </c>
      <c r="BB11" s="7">
        <v>6.859</v>
      </c>
      <c r="BC11" s="7">
        <v>4.97</v>
      </c>
      <c r="BD11" s="7">
        <v>6.4619999999999997</v>
      </c>
      <c r="BE11" s="7">
        <v>3.859</v>
      </c>
      <c r="BF11" s="7">
        <v>5.3929999999999998</v>
      </c>
      <c r="BG11" s="7">
        <v>5.0469999999999997</v>
      </c>
      <c r="BH11" s="7">
        <v>6.3360000000000003</v>
      </c>
      <c r="BI11" s="7">
        <v>7.78</v>
      </c>
      <c r="BJ11" s="7">
        <v>5.6719999999999997</v>
      </c>
      <c r="BK11" s="7">
        <v>7.87</v>
      </c>
      <c r="BL11" s="7">
        <v>7.6749999999999998</v>
      </c>
      <c r="BM11" s="7">
        <v>8.4960000000000004</v>
      </c>
      <c r="BN11" s="7">
        <v>11.901999999999999</v>
      </c>
      <c r="BO11" s="7">
        <v>9.2110000000000003</v>
      </c>
      <c r="BP11" s="7">
        <v>8.8979999999999997</v>
      </c>
      <c r="BQ11" s="7">
        <v>14.465</v>
      </c>
      <c r="BR11" s="7">
        <v>17.63</v>
      </c>
      <c r="BS11" s="7">
        <v>14.853</v>
      </c>
      <c r="BT11" s="7">
        <v>27.623000000000001</v>
      </c>
      <c r="BU11" s="7">
        <v>13.795</v>
      </c>
      <c r="BV11" s="7">
        <v>17.439</v>
      </c>
      <c r="BW11" s="7">
        <v>18.829999999999998</v>
      </c>
      <c r="BX11" s="7">
        <v>22.030999999999999</v>
      </c>
      <c r="BY11" s="7">
        <v>24.646000000000001</v>
      </c>
      <c r="BZ11" s="7">
        <v>26.102</v>
      </c>
      <c r="CA11" s="7">
        <v>23.157</v>
      </c>
      <c r="CB11" s="7">
        <v>27.099</v>
      </c>
      <c r="CC11" s="7">
        <v>25.434000000000001</v>
      </c>
      <c r="CD11" s="7">
        <v>15.643000000000001</v>
      </c>
      <c r="CE11" s="7">
        <v>22.706</v>
      </c>
      <c r="CF11" s="7">
        <v>30.321000000000002</v>
      </c>
      <c r="CG11" s="7">
        <v>31.616</v>
      </c>
      <c r="CH11" s="7">
        <v>36.543999999999997</v>
      </c>
      <c r="CI11" s="7">
        <v>39.627000000000002</v>
      </c>
      <c r="CJ11" s="7">
        <v>32.179000000000002</v>
      </c>
      <c r="CK11" s="7">
        <v>46.04</v>
      </c>
      <c r="CL11" s="7">
        <v>56.365000000000002</v>
      </c>
      <c r="CM11" s="7">
        <v>39.409999999999997</v>
      </c>
      <c r="CN11" s="7">
        <v>43.759</v>
      </c>
      <c r="CO11" s="7">
        <v>57.268000000000001</v>
      </c>
      <c r="CP11" s="7">
        <v>41.052999999999997</v>
      </c>
      <c r="CQ11" s="7">
        <v>45.835000000000001</v>
      </c>
      <c r="CR11" s="7">
        <v>69.47</v>
      </c>
      <c r="CS11" s="7">
        <v>72.793999999999997</v>
      </c>
      <c r="CT11" s="7">
        <v>76.084999999999994</v>
      </c>
      <c r="CU11" s="7">
        <v>85.726278999999991</v>
      </c>
      <c r="CV11" s="7">
        <v>73.041770999999997</v>
      </c>
      <c r="CW11" s="7">
        <v>100.15667400000001</v>
      </c>
      <c r="CX11" s="7">
        <v>97.154274999999998</v>
      </c>
      <c r="CY11" s="7">
        <v>87.936697000000009</v>
      </c>
      <c r="CZ11" s="7">
        <v>72.687051000000011</v>
      </c>
      <c r="DA11" s="7">
        <v>112.78895799999999</v>
      </c>
      <c r="DB11" s="7">
        <v>131.01327799999996</v>
      </c>
      <c r="DC11" s="7">
        <v>104.74763500000003</v>
      </c>
      <c r="DD11" s="7">
        <v>104.14675399999999</v>
      </c>
      <c r="DE11" s="7">
        <v>128.51891699999999</v>
      </c>
      <c r="DF11" s="7">
        <v>138.738417</v>
      </c>
      <c r="DG11" s="7">
        <v>159.91106499999998</v>
      </c>
      <c r="DH11" s="7">
        <v>214.37513500000003</v>
      </c>
      <c r="DI11" s="7">
        <v>206.77279700000003</v>
      </c>
      <c r="DJ11" s="7">
        <v>190.99942600000003</v>
      </c>
      <c r="DK11" s="7">
        <v>173.14856599999996</v>
      </c>
      <c r="DL11" s="7">
        <v>212.21415299999998</v>
      </c>
      <c r="DM11" s="7">
        <v>177.00095900000005</v>
      </c>
      <c r="DN11" s="7">
        <v>139.30212900000004</v>
      </c>
      <c r="DO11" s="7">
        <v>172.17858000000001</v>
      </c>
      <c r="DP11" s="7">
        <v>199.35031500000005</v>
      </c>
      <c r="DQ11" s="7">
        <v>312.98064799999997</v>
      </c>
      <c r="DR11" s="7">
        <v>315.79952500000002</v>
      </c>
      <c r="DS11" s="7">
        <v>305.02478600000001</v>
      </c>
      <c r="DT11" s="7">
        <v>295.11369999999994</v>
      </c>
      <c r="DU11" s="7">
        <v>338.14951600000018</v>
      </c>
      <c r="DV11" s="7">
        <v>416.02144200000009</v>
      </c>
      <c r="DW11" s="7">
        <v>226.957358</v>
      </c>
      <c r="DX11" s="7">
        <v>365.846115</v>
      </c>
      <c r="DY11" s="7">
        <v>360.05244799999997</v>
      </c>
      <c r="DZ11" s="7">
        <v>315.70721200000003</v>
      </c>
      <c r="EA11" s="7">
        <v>276.36600500000014</v>
      </c>
      <c r="EB11" s="7">
        <v>409.72117300000014</v>
      </c>
      <c r="EC11" s="7">
        <v>544.09382199999982</v>
      </c>
      <c r="ED11" s="7">
        <v>609.44247300000018</v>
      </c>
      <c r="EE11" s="7">
        <v>594.73167599999999</v>
      </c>
      <c r="EF11" s="7">
        <v>573.65477800000008</v>
      </c>
      <c r="EG11" s="7">
        <v>654.24861100000021</v>
      </c>
      <c r="EH11" s="7">
        <v>650.22456599999998</v>
      </c>
      <c r="EI11" s="7">
        <v>424.36108700000011</v>
      </c>
      <c r="EJ11" s="7">
        <v>408.90728200000012</v>
      </c>
      <c r="EK11" s="7">
        <v>400.20572300000021</v>
      </c>
      <c r="EL11" s="7">
        <v>374.72081200000002</v>
      </c>
      <c r="EM11" s="7">
        <v>611.54289400000005</v>
      </c>
      <c r="EN11" s="7">
        <v>574.769948</v>
      </c>
      <c r="EO11" s="7">
        <v>768.828981</v>
      </c>
      <c r="EP11" s="7">
        <v>557.95175500000039</v>
      </c>
      <c r="EQ11" s="7">
        <v>657.00929500000052</v>
      </c>
      <c r="ER11" s="7">
        <v>782.54075799999964</v>
      </c>
      <c r="ES11" s="7">
        <v>795.79277999999965</v>
      </c>
      <c r="ET11" s="7">
        <v>618.78730799999983</v>
      </c>
      <c r="EU11" s="7">
        <v>820.58633199999974</v>
      </c>
      <c r="EV11" s="7">
        <v>646.36536599999977</v>
      </c>
      <c r="EW11" s="7">
        <v>693.5828309999996</v>
      </c>
      <c r="EX11" s="7">
        <v>598.4340899999994</v>
      </c>
      <c r="EY11" s="7">
        <v>505.37139599999978</v>
      </c>
      <c r="EZ11" s="7">
        <v>869.00001900000052</v>
      </c>
      <c r="FA11" s="7">
        <v>1056.9575050000003</v>
      </c>
      <c r="FB11" s="7">
        <v>1214.8690069999998</v>
      </c>
      <c r="FC11" s="7">
        <v>1395.1710190000006</v>
      </c>
      <c r="FD11" s="7">
        <v>997.62484999999981</v>
      </c>
      <c r="FE11" s="7">
        <v>837.86062599999968</v>
      </c>
      <c r="FF11" s="7">
        <v>1138.0008659999992</v>
      </c>
      <c r="FG11" s="7">
        <v>901.86601600000074</v>
      </c>
      <c r="FH11" s="7">
        <v>703.48306400000013</v>
      </c>
      <c r="FI11" s="7">
        <v>727.40598099999977</v>
      </c>
      <c r="FJ11" s="7">
        <v>543.97083900000018</v>
      </c>
      <c r="FK11" s="7">
        <v>781.24529999999993</v>
      </c>
      <c r="FL11" s="7">
        <v>1086.9553520000009</v>
      </c>
      <c r="FM11" s="7">
        <v>1172.985179</v>
      </c>
      <c r="FN11" s="7">
        <v>1433.6770410000006</v>
      </c>
      <c r="FO11" s="7">
        <v>1685.3449229999994</v>
      </c>
      <c r="FP11" s="7">
        <v>1074.4477040000002</v>
      </c>
      <c r="FQ11" s="7">
        <v>1281.2794619999981</v>
      </c>
      <c r="FR11" s="7">
        <v>1519.3727670000001</v>
      </c>
      <c r="FS11" s="7">
        <v>1019.3578530000005</v>
      </c>
      <c r="FT11" s="7">
        <v>1048.3327160000013</v>
      </c>
      <c r="FU11" s="7">
        <v>970.02610899999979</v>
      </c>
      <c r="FV11" s="7">
        <v>1114.316325</v>
      </c>
      <c r="FW11" s="7">
        <v>1147.637898</v>
      </c>
      <c r="FX11" s="7">
        <v>1635.2691430000013</v>
      </c>
      <c r="FY11" s="7">
        <v>1511.2452730000009</v>
      </c>
      <c r="FZ11" s="7">
        <v>1747.4875960000002</v>
      </c>
      <c r="GA11" s="7">
        <v>1879.1933479999996</v>
      </c>
      <c r="GB11" s="7">
        <v>1745.3139569999989</v>
      </c>
      <c r="GC11" s="7">
        <v>1763.5135970000013</v>
      </c>
      <c r="GD11" s="7">
        <v>1926.4580810000014</v>
      </c>
      <c r="GE11" s="7">
        <v>1492.0681999999997</v>
      </c>
      <c r="GF11" s="7">
        <v>1261.4607640000008</v>
      </c>
      <c r="GG11" s="7">
        <v>1611.0284699999993</v>
      </c>
      <c r="GH11" s="7">
        <v>1640.4408529999992</v>
      </c>
      <c r="GI11" s="7">
        <v>1271.4945329999998</v>
      </c>
      <c r="GJ11" s="7">
        <v>1902.7245970000004</v>
      </c>
      <c r="GK11" s="7">
        <v>1958.5321529999999</v>
      </c>
      <c r="GL11" s="7">
        <v>2405.4374059999986</v>
      </c>
      <c r="GM11" s="7">
        <v>1563.7009309999996</v>
      </c>
      <c r="GN11" s="7">
        <v>1924.8670310000009</v>
      </c>
      <c r="GO11" s="7">
        <v>2788.2671979999986</v>
      </c>
      <c r="GP11" s="7">
        <v>1955.917235000001</v>
      </c>
      <c r="GQ11" s="7">
        <v>1670.5176799999992</v>
      </c>
      <c r="GR11" s="7">
        <v>1364.4480000000001</v>
      </c>
      <c r="GS11" s="7">
        <v>1171.7909999999999</v>
      </c>
      <c r="GT11" s="7">
        <v>2177.8209999999999</v>
      </c>
      <c r="GU11" s="7">
        <v>1465.816</v>
      </c>
      <c r="GV11" s="7">
        <v>2334.8020000000001</v>
      </c>
      <c r="GW11" s="7">
        <v>2279.5230000000001</v>
      </c>
      <c r="GX11" s="7">
        <v>2183.3850000000002</v>
      </c>
      <c r="GY11" s="7">
        <v>2149.8069999999998</v>
      </c>
      <c r="GZ11" s="7">
        <v>2871.9189999999999</v>
      </c>
      <c r="HA11" s="7">
        <v>3086.2469999999998</v>
      </c>
      <c r="HB11" s="7">
        <v>1356.316</v>
      </c>
      <c r="HC11" s="7">
        <v>2605.873</v>
      </c>
      <c r="HD11" s="7">
        <v>1786.288</v>
      </c>
      <c r="HE11" s="7">
        <v>1888.6089999999999</v>
      </c>
      <c r="HF11" s="7">
        <v>2419.819</v>
      </c>
      <c r="HG11" s="7">
        <v>2028.855</v>
      </c>
      <c r="HH11" s="7">
        <v>1907.625</v>
      </c>
      <c r="HI11" s="7">
        <v>2752.3119999999999</v>
      </c>
      <c r="HJ11" s="7">
        <v>2395.4850000000001</v>
      </c>
      <c r="HK11" s="7">
        <v>2651.4679999999998</v>
      </c>
      <c r="HL11" s="7">
        <v>2018.9480000000001</v>
      </c>
      <c r="HM11" s="7">
        <v>4092.55</v>
      </c>
      <c r="HN11" s="7">
        <v>3352.6860000000001</v>
      </c>
      <c r="HO11" s="7">
        <v>1737.1610000000001</v>
      </c>
      <c r="HP11" s="7">
        <v>2085.509</v>
      </c>
      <c r="HQ11" s="7">
        <v>2124.2370000000001</v>
      </c>
      <c r="HR11" s="7">
        <v>1972.5229999999999</v>
      </c>
      <c r="HS11" s="7">
        <v>2129.8850000000002</v>
      </c>
      <c r="HT11" s="7">
        <v>2482.0129999999999</v>
      </c>
      <c r="HU11" s="7">
        <v>3462.6880000000001</v>
      </c>
      <c r="HV11" s="7">
        <v>3648.1819999999998</v>
      </c>
      <c r="HW11" s="7">
        <v>3503.799</v>
      </c>
      <c r="HX11" s="7">
        <v>3226.32</v>
      </c>
      <c r="HY11" s="7">
        <v>3100.5160000000001</v>
      </c>
      <c r="HZ11" s="7">
        <v>3059.6579999999999</v>
      </c>
      <c r="IA11" s="7">
        <v>2698.0039999999999</v>
      </c>
      <c r="IB11" s="7">
        <v>2332.395</v>
      </c>
      <c r="IC11" s="7">
        <v>2426.1289999999999</v>
      </c>
      <c r="ID11" s="7">
        <v>2235.837</v>
      </c>
      <c r="IE11" s="7">
        <v>2466.7310000000002</v>
      </c>
      <c r="IF11" s="7">
        <v>3125.33</v>
      </c>
      <c r="IG11" s="7">
        <v>4792.63</v>
      </c>
      <c r="IH11" s="7">
        <v>4921.2280000000001</v>
      </c>
      <c r="II11" s="7">
        <v>4292.0919999999996</v>
      </c>
      <c r="IJ11" s="7">
        <v>4622.4350000000004</v>
      </c>
      <c r="IK11" s="7">
        <v>4546.5469999999996</v>
      </c>
      <c r="IL11" s="7">
        <v>2634.819</v>
      </c>
      <c r="IM11" s="7">
        <v>3619.3339999999998</v>
      </c>
      <c r="IN11" s="7">
        <v>2576.1970000000001</v>
      </c>
      <c r="IO11" s="7">
        <v>2798.1329999999998</v>
      </c>
      <c r="IP11" s="7">
        <v>2894.7440000000001</v>
      </c>
      <c r="IQ11" s="7">
        <v>2301.3229999999999</v>
      </c>
      <c r="IR11" s="7">
        <v>3952.8310000000001</v>
      </c>
      <c r="IS11" s="7">
        <v>4348.0590000000002</v>
      </c>
      <c r="IT11" s="7">
        <v>4621.8819999999996</v>
      </c>
      <c r="IU11" s="7">
        <v>4018.65</v>
      </c>
      <c r="IV11" s="7">
        <v>4028.2460000000001</v>
      </c>
      <c r="IW11" s="7">
        <v>4690.99</v>
      </c>
      <c r="IX11" s="7">
        <v>3399.4090000000001</v>
      </c>
      <c r="IY11" s="7">
        <v>3165.6219999999998</v>
      </c>
      <c r="IZ11" s="7">
        <v>2937.1970000000001</v>
      </c>
      <c r="JA11" s="7">
        <v>3254.7049999999999</v>
      </c>
      <c r="JB11" s="7">
        <v>2729.4810000000002</v>
      </c>
      <c r="JC11" s="7">
        <v>2322.9560000000001</v>
      </c>
      <c r="JD11" s="7">
        <v>3149.473</v>
      </c>
      <c r="JE11" s="7">
        <v>3819.8519999999999</v>
      </c>
      <c r="JF11" s="7">
        <v>4588.7259999999997</v>
      </c>
      <c r="JG11" s="7">
        <v>3645.5149999999999</v>
      </c>
      <c r="JH11" s="7">
        <v>5014.665</v>
      </c>
      <c r="JI11" s="7">
        <v>3805.5540000000001</v>
      </c>
      <c r="JJ11" s="7">
        <v>5306.39</v>
      </c>
      <c r="JK11" s="7">
        <v>3707.8789999999999</v>
      </c>
      <c r="JL11" s="7">
        <v>3422.076</v>
      </c>
      <c r="JM11" s="7">
        <v>2980.203</v>
      </c>
      <c r="JN11" s="7">
        <v>3124.576</v>
      </c>
      <c r="JO11" s="7">
        <v>3937.4119999999998</v>
      </c>
      <c r="JP11" s="22">
        <v>3129.8209999999999</v>
      </c>
      <c r="JQ11" s="22">
        <v>4604.8419999999996</v>
      </c>
      <c r="JR11" s="22">
        <v>5449.9780000000001</v>
      </c>
      <c r="JS11" s="22">
        <v>6284.6419999999998</v>
      </c>
      <c r="JT11" s="22">
        <v>5330.8969999999999</v>
      </c>
      <c r="JU11" s="22">
        <v>5732.2250000000004</v>
      </c>
      <c r="JV11" s="22">
        <v>4389.9979999999996</v>
      </c>
      <c r="JW11" s="22">
        <v>3928.866</v>
      </c>
      <c r="JX11" s="22">
        <v>3892.8698239999999</v>
      </c>
      <c r="JY11" s="22">
        <v>2911.497179</v>
      </c>
      <c r="JZ11" s="22">
        <v>3443.4771599999999</v>
      </c>
      <c r="KA11" s="22">
        <v>3260.8472040000001</v>
      </c>
      <c r="KB11" s="22">
        <v>4031.345832</v>
      </c>
      <c r="KC11" s="22" t="s">
        <v>21</v>
      </c>
      <c r="KD11" s="22" t="s">
        <v>21</v>
      </c>
    </row>
    <row r="12" spans="2:290" ht="12" customHeight="1" x14ac:dyDescent="0.2">
      <c r="B12" s="12" t="s">
        <v>6</v>
      </c>
      <c r="C12" s="7">
        <v>0</v>
      </c>
      <c r="D12" s="7">
        <v>0</v>
      </c>
      <c r="E12" s="7">
        <v>0</v>
      </c>
      <c r="F12" s="7">
        <v>0</v>
      </c>
      <c r="G12" s="7">
        <v>0</v>
      </c>
      <c r="H12" s="7">
        <v>0</v>
      </c>
      <c r="I12" s="7">
        <v>0</v>
      </c>
      <c r="J12" s="7">
        <v>0</v>
      </c>
      <c r="K12" s="7">
        <v>0</v>
      </c>
      <c r="L12" s="7">
        <v>0</v>
      </c>
      <c r="M12" s="7">
        <v>0</v>
      </c>
      <c r="N12" s="7">
        <v>0</v>
      </c>
      <c r="O12" s="7">
        <v>0</v>
      </c>
      <c r="P12" s="7">
        <v>0</v>
      </c>
      <c r="Q12" s="7">
        <v>0</v>
      </c>
      <c r="R12" s="7">
        <v>0</v>
      </c>
      <c r="S12" s="7">
        <v>0</v>
      </c>
      <c r="T12" s="7">
        <v>0</v>
      </c>
      <c r="U12" s="7">
        <v>0</v>
      </c>
      <c r="V12" s="7">
        <v>0</v>
      </c>
      <c r="W12" s="7">
        <v>0</v>
      </c>
      <c r="X12" s="7">
        <v>0</v>
      </c>
      <c r="Y12" s="7">
        <v>0</v>
      </c>
      <c r="Z12" s="7">
        <v>0</v>
      </c>
      <c r="AA12" s="7">
        <v>1.01</v>
      </c>
      <c r="AB12" s="7">
        <v>0.77200000000000002</v>
      </c>
      <c r="AC12" s="7">
        <v>0.57199999999999995</v>
      </c>
      <c r="AD12" s="7">
        <v>1.2889999999999999</v>
      </c>
      <c r="AE12" s="7">
        <v>1.113</v>
      </c>
      <c r="AF12" s="7">
        <v>1.1639999999999999</v>
      </c>
      <c r="AG12" s="7">
        <v>1.3069999999999999</v>
      </c>
      <c r="AH12" s="7">
        <v>1.155</v>
      </c>
      <c r="AI12" s="7">
        <v>1.2230000000000001</v>
      </c>
      <c r="AJ12" s="7">
        <v>0.94399999999999995</v>
      </c>
      <c r="AK12" s="7">
        <v>0.56999999999999995</v>
      </c>
      <c r="AL12" s="7">
        <v>0.93700000000000006</v>
      </c>
      <c r="AM12" s="7">
        <v>0.53800000000000003</v>
      </c>
      <c r="AN12" s="7">
        <v>0.53300000000000003</v>
      </c>
      <c r="AO12" s="7">
        <v>1.252</v>
      </c>
      <c r="AP12" s="7">
        <v>1.3029999999999999</v>
      </c>
      <c r="AQ12" s="7">
        <v>1.05</v>
      </c>
      <c r="AR12" s="7">
        <v>1.069</v>
      </c>
      <c r="AS12" s="7">
        <v>1.2729999999999999</v>
      </c>
      <c r="AT12" s="7">
        <v>1.1930000000000001</v>
      </c>
      <c r="AU12" s="7">
        <v>0.88</v>
      </c>
      <c r="AV12" s="7">
        <v>0.72</v>
      </c>
      <c r="AW12" s="7">
        <v>1.2629999999999999</v>
      </c>
      <c r="AX12" s="7">
        <v>0.92600000000000005</v>
      </c>
      <c r="AY12" s="7">
        <v>0.97799999999999998</v>
      </c>
      <c r="AZ12" s="7">
        <v>1.242</v>
      </c>
      <c r="BA12" s="7">
        <v>1.0649999999999999</v>
      </c>
      <c r="BB12" s="7">
        <v>1.208</v>
      </c>
      <c r="BC12" s="7">
        <v>1.742</v>
      </c>
      <c r="BD12" s="7">
        <v>1.484</v>
      </c>
      <c r="BE12" s="7">
        <v>1.635</v>
      </c>
      <c r="BF12" s="7">
        <v>1.6679999999999999</v>
      </c>
      <c r="BG12" s="7">
        <v>1.69</v>
      </c>
      <c r="BH12" s="7">
        <v>1.5209999999999999</v>
      </c>
      <c r="BI12" s="7">
        <v>1.004</v>
      </c>
      <c r="BJ12" s="7">
        <v>1.1259999999999999</v>
      </c>
      <c r="BK12" s="7">
        <v>0.80400000000000005</v>
      </c>
      <c r="BL12" s="7">
        <v>1.4119999999999999</v>
      </c>
      <c r="BM12" s="7">
        <v>1.84</v>
      </c>
      <c r="BN12" s="7">
        <v>1.8540000000000001</v>
      </c>
      <c r="BO12" s="7">
        <v>1.931</v>
      </c>
      <c r="BP12" s="7">
        <v>1.8660000000000001</v>
      </c>
      <c r="BQ12" s="7">
        <v>1.7450000000000001</v>
      </c>
      <c r="BR12" s="7">
        <v>1.7949999999999999</v>
      </c>
      <c r="BS12" s="7">
        <v>1.8120000000000001</v>
      </c>
      <c r="BT12" s="7">
        <v>1.635</v>
      </c>
      <c r="BU12" s="7">
        <v>1.8340000000000001</v>
      </c>
      <c r="BV12" s="7">
        <v>1.679</v>
      </c>
      <c r="BW12" s="7">
        <v>1.81</v>
      </c>
      <c r="BX12" s="7">
        <v>1.5129999999999999</v>
      </c>
      <c r="BY12" s="7">
        <v>1.899</v>
      </c>
      <c r="BZ12" s="7">
        <v>1.7649999999999999</v>
      </c>
      <c r="CA12" s="7">
        <v>1.421</v>
      </c>
      <c r="CB12" s="7">
        <v>1.788</v>
      </c>
      <c r="CC12" s="7">
        <v>1.889</v>
      </c>
      <c r="CD12" s="7">
        <v>1.748</v>
      </c>
      <c r="CE12" s="7">
        <v>1.673</v>
      </c>
      <c r="CF12" s="7">
        <v>1.7450000000000001</v>
      </c>
      <c r="CG12" s="7">
        <v>1.774</v>
      </c>
      <c r="CH12" s="7">
        <v>1.738</v>
      </c>
      <c r="CI12" s="7">
        <v>1.6839999999999999</v>
      </c>
      <c r="CJ12" s="7">
        <v>1.714</v>
      </c>
      <c r="CK12" s="7">
        <v>2.044</v>
      </c>
      <c r="CL12" s="7">
        <v>1.7190000000000001</v>
      </c>
      <c r="CM12" s="7">
        <v>1.339</v>
      </c>
      <c r="CN12" s="7">
        <v>1.284</v>
      </c>
      <c r="CO12" s="7">
        <v>1.7330000000000001</v>
      </c>
      <c r="CP12" s="7">
        <v>1.9750000000000001</v>
      </c>
      <c r="CQ12" s="7">
        <v>1.901</v>
      </c>
      <c r="CR12" s="7">
        <v>1.716</v>
      </c>
      <c r="CS12" s="7">
        <v>1.7929999999999999</v>
      </c>
      <c r="CT12" s="7">
        <v>1.9159999999999999</v>
      </c>
      <c r="CU12" s="7">
        <v>1.951689</v>
      </c>
      <c r="CV12" s="7">
        <v>1.7885360000000001</v>
      </c>
      <c r="CW12" s="7">
        <v>1.425942</v>
      </c>
      <c r="CX12" s="7">
        <v>1.8739959999999998</v>
      </c>
      <c r="CY12" s="7">
        <v>1.8842269999999999</v>
      </c>
      <c r="CZ12" s="7">
        <v>1.793625</v>
      </c>
      <c r="DA12" s="7">
        <v>1.9180200000000001</v>
      </c>
      <c r="DB12" s="7">
        <v>1.781137</v>
      </c>
      <c r="DC12" s="7">
        <v>1.8583879999999999</v>
      </c>
      <c r="DD12" s="7">
        <v>1.8552709999999999</v>
      </c>
      <c r="DE12" s="7">
        <v>1.816025</v>
      </c>
      <c r="DF12" s="7">
        <v>1.7397629999999999</v>
      </c>
      <c r="DG12" s="7">
        <v>1.9466280000000002</v>
      </c>
      <c r="DH12" s="7">
        <v>1.574211</v>
      </c>
      <c r="DI12" s="7">
        <v>2.0290839999999997</v>
      </c>
      <c r="DJ12" s="7">
        <v>1.8897650000000001</v>
      </c>
      <c r="DK12" s="7">
        <v>1.7445100000000002</v>
      </c>
      <c r="DL12" s="7">
        <v>1.2875479999999999</v>
      </c>
      <c r="DM12" s="7">
        <v>1.8613710000000001</v>
      </c>
      <c r="DN12" s="7">
        <v>1.9854320000000001</v>
      </c>
      <c r="DO12" s="7">
        <v>1.898779</v>
      </c>
      <c r="DP12" s="7">
        <v>1.9204680000000001</v>
      </c>
      <c r="DQ12" s="7">
        <v>1.5768740000000001</v>
      </c>
      <c r="DR12" s="7">
        <v>1.934561</v>
      </c>
      <c r="DS12" s="7">
        <v>1.8886969999999998</v>
      </c>
      <c r="DT12" s="7">
        <v>1.9045989999999999</v>
      </c>
      <c r="DU12" s="7">
        <v>1.9596230000000001</v>
      </c>
      <c r="DV12" s="7">
        <v>1.8877579999999998</v>
      </c>
      <c r="DW12" s="7">
        <v>1.714456</v>
      </c>
      <c r="DX12" s="7">
        <v>1.8940679999999999</v>
      </c>
      <c r="DY12" s="7">
        <v>1.8841489999999999</v>
      </c>
      <c r="DZ12" s="7">
        <v>2.1095300000000003</v>
      </c>
      <c r="EA12" s="7">
        <v>1.7999609999999999</v>
      </c>
      <c r="EB12" s="7">
        <v>1.943646</v>
      </c>
      <c r="EC12" s="7">
        <v>1.7119579999999999</v>
      </c>
      <c r="ED12" s="7">
        <v>1.8234300000000001</v>
      </c>
      <c r="EE12" s="7">
        <v>1.990993</v>
      </c>
      <c r="EF12" s="7">
        <v>1.7526979999999999</v>
      </c>
      <c r="EG12" s="7">
        <v>2.0312739999999998</v>
      </c>
      <c r="EH12" s="7">
        <v>1.8453709999999999</v>
      </c>
      <c r="EI12" s="7">
        <v>2.060721</v>
      </c>
      <c r="EJ12" s="7">
        <v>2.0440679999999998</v>
      </c>
      <c r="EK12" s="7">
        <v>1.954216</v>
      </c>
      <c r="EL12" s="7">
        <v>2.0576880000000002</v>
      </c>
      <c r="EM12" s="7">
        <v>1.868215</v>
      </c>
      <c r="EN12" s="7">
        <v>1.6947139999999998</v>
      </c>
      <c r="EO12" s="7">
        <v>1.8682590000000001</v>
      </c>
      <c r="EP12" s="7">
        <v>2.004572</v>
      </c>
      <c r="EQ12" s="7">
        <v>0.126051</v>
      </c>
      <c r="ER12" s="7">
        <v>0.22952900000000001</v>
      </c>
      <c r="ES12" s="7">
        <v>0.27410599999999996</v>
      </c>
      <c r="ET12" s="7">
        <v>0.39638100000000026</v>
      </c>
      <c r="EU12" s="7">
        <v>0.47843600000000014</v>
      </c>
      <c r="EV12" s="7">
        <v>0.47939100000000001</v>
      </c>
      <c r="EW12" s="7">
        <v>0.5380640000000001</v>
      </c>
      <c r="EX12" s="7">
        <v>0.53365199999999957</v>
      </c>
      <c r="EY12" s="7">
        <v>0.48980900000000005</v>
      </c>
      <c r="EZ12" s="7">
        <v>0.41930600000000023</v>
      </c>
      <c r="FA12" s="7">
        <v>0.31798800000000005</v>
      </c>
      <c r="FB12" s="7">
        <v>0.27873900000000007</v>
      </c>
      <c r="FC12" s="7">
        <v>0.33177200000000012</v>
      </c>
      <c r="FD12" s="7">
        <v>0.40585699999999975</v>
      </c>
      <c r="FE12" s="7">
        <v>0.56218699999999999</v>
      </c>
      <c r="FF12" s="7">
        <v>0.71534800000000021</v>
      </c>
      <c r="FG12" s="7">
        <v>0.85679699999999903</v>
      </c>
      <c r="FH12" s="7">
        <v>0.97693399999999941</v>
      </c>
      <c r="FI12" s="7">
        <v>1.1408959999999975</v>
      </c>
      <c r="FJ12" s="7">
        <v>1.0179979999999982</v>
      </c>
      <c r="FK12" s="7">
        <v>0.91532600000000108</v>
      </c>
      <c r="FL12" s="7">
        <v>0.80906499999999926</v>
      </c>
      <c r="FM12" s="7">
        <v>0.5318040000000005</v>
      </c>
      <c r="FN12" s="7">
        <v>0.66612099999999963</v>
      </c>
      <c r="FO12" s="7">
        <v>0.57597900000000002</v>
      </c>
      <c r="FP12" s="7">
        <v>0.83336899999999914</v>
      </c>
      <c r="FQ12" s="7">
        <v>1.1270059999999986</v>
      </c>
      <c r="FR12" s="7">
        <v>1.3765969999999994</v>
      </c>
      <c r="FS12" s="7">
        <v>1.6380649999999966</v>
      </c>
      <c r="FT12" s="7">
        <v>1.9365689999999964</v>
      </c>
      <c r="FU12" s="7">
        <v>2.0151259999999924</v>
      </c>
      <c r="FV12" s="7">
        <v>2.030071999999997</v>
      </c>
      <c r="FW12" s="7">
        <v>1.8506319999999978</v>
      </c>
      <c r="FX12" s="7">
        <v>1.7061280000000048</v>
      </c>
      <c r="FY12" s="7">
        <v>1.3758539999999999</v>
      </c>
      <c r="FZ12" s="7">
        <v>1.3286139999999964</v>
      </c>
      <c r="GA12" s="7">
        <v>1.3100380000000011</v>
      </c>
      <c r="GB12" s="7">
        <v>1.5964899999999982</v>
      </c>
      <c r="GC12" s="7">
        <v>2.7521050000000016</v>
      </c>
      <c r="GD12" s="7">
        <v>2.9168830000000008</v>
      </c>
      <c r="GE12" s="7">
        <v>3.6370650000000015</v>
      </c>
      <c r="GF12" s="7">
        <v>4.27022700000001</v>
      </c>
      <c r="GG12" s="7">
        <v>4.3964089999999914</v>
      </c>
      <c r="GH12" s="7">
        <v>4.5427230000000041</v>
      </c>
      <c r="GI12" s="7">
        <v>4.2910249999999994</v>
      </c>
      <c r="GJ12" s="7">
        <v>3.9432079999999976</v>
      </c>
      <c r="GK12" s="7">
        <v>3.2481789999999919</v>
      </c>
      <c r="GL12" s="7">
        <v>3.1839970000000024</v>
      </c>
      <c r="GM12" s="7">
        <v>2.5656399999999966</v>
      </c>
      <c r="GN12" s="7">
        <v>4.3413879999999949</v>
      </c>
      <c r="GO12" s="7">
        <v>5.1637430000000002</v>
      </c>
      <c r="GP12" s="7">
        <v>7.3147159999999678</v>
      </c>
      <c r="GQ12" s="7">
        <v>8.7745119999999783</v>
      </c>
      <c r="GR12" s="7">
        <v>10.192</v>
      </c>
      <c r="GS12" s="7">
        <v>11.021000000000001</v>
      </c>
      <c r="GT12" s="7">
        <v>13.52</v>
      </c>
      <c r="GU12" s="7">
        <v>11.63</v>
      </c>
      <c r="GV12" s="7">
        <v>9.9489999999999998</v>
      </c>
      <c r="GW12" s="7">
        <v>8.077</v>
      </c>
      <c r="GX12" s="7">
        <v>9.8260000000000005</v>
      </c>
      <c r="GY12" s="7">
        <v>9.6859999999999999</v>
      </c>
      <c r="GZ12" s="7">
        <v>12.005000000000001</v>
      </c>
      <c r="HA12" s="7">
        <v>20.550999999999998</v>
      </c>
      <c r="HB12" s="7">
        <v>24.491</v>
      </c>
      <c r="HC12" s="7">
        <v>34.18</v>
      </c>
      <c r="HD12" s="7">
        <v>38.843000000000004</v>
      </c>
      <c r="HE12" s="7">
        <v>49.655000000000001</v>
      </c>
      <c r="HF12" s="7">
        <v>53.862000000000002</v>
      </c>
      <c r="HG12" s="7">
        <v>58.231000000000002</v>
      </c>
      <c r="HH12" s="7">
        <v>55.534999999999997</v>
      </c>
      <c r="HI12" s="7">
        <v>52.622</v>
      </c>
      <c r="HJ12" s="7">
        <v>52.915999999999997</v>
      </c>
      <c r="HK12" s="7">
        <v>57.420999999999999</v>
      </c>
      <c r="HL12" s="7">
        <v>70.549000000000007</v>
      </c>
      <c r="HM12" s="7">
        <v>104.43300000000001</v>
      </c>
      <c r="HN12" s="7">
        <v>126.235</v>
      </c>
      <c r="HO12" s="7">
        <v>131.75399999999999</v>
      </c>
      <c r="HP12" s="7">
        <v>189.70699999999999</v>
      </c>
      <c r="HQ12" s="7">
        <v>232.23400000000001</v>
      </c>
      <c r="HR12" s="7">
        <v>288.11200000000002</v>
      </c>
      <c r="HS12" s="7">
        <v>317.11099999999999</v>
      </c>
      <c r="HT12" s="7">
        <v>320.166</v>
      </c>
      <c r="HU12" s="7">
        <v>324.32100000000003</v>
      </c>
      <c r="HV12" s="7">
        <v>244.02699999999999</v>
      </c>
      <c r="HW12" s="7">
        <v>248.703</v>
      </c>
      <c r="HX12" s="7">
        <v>380.17399999999998</v>
      </c>
      <c r="HY12" s="7">
        <v>508.66199999999998</v>
      </c>
      <c r="HZ12" s="7">
        <v>546.45500000000004</v>
      </c>
      <c r="IA12" s="7">
        <v>647.31700000000001</v>
      </c>
      <c r="IB12" s="7">
        <v>618.52800000000002</v>
      </c>
      <c r="IC12" s="7">
        <v>690.86199999999997</v>
      </c>
      <c r="ID12" s="7">
        <v>637.125</v>
      </c>
      <c r="IE12" s="7">
        <v>492.28899999999999</v>
      </c>
      <c r="IF12" s="7">
        <v>482.28500000000003</v>
      </c>
      <c r="IG12" s="7">
        <v>345.4</v>
      </c>
      <c r="IH12" s="7">
        <v>231.20500000000001</v>
      </c>
      <c r="II12" s="7">
        <v>248.57499999999999</v>
      </c>
      <c r="IJ12" s="7">
        <v>289.95</v>
      </c>
      <c r="IK12" s="7">
        <v>458.21699999999998</v>
      </c>
      <c r="IL12" s="7">
        <v>565.84</v>
      </c>
      <c r="IM12" s="7">
        <v>683.24800000000005</v>
      </c>
      <c r="IN12" s="7">
        <v>656.76599999999996</v>
      </c>
      <c r="IO12" s="7">
        <v>752.89</v>
      </c>
      <c r="IP12" s="7">
        <v>691.53200000000004</v>
      </c>
      <c r="IQ12" s="7">
        <v>605.38800000000003</v>
      </c>
      <c r="IR12" s="7">
        <v>525.85500000000002</v>
      </c>
      <c r="IS12" s="7">
        <v>364.05200000000002</v>
      </c>
      <c r="IT12" s="7">
        <v>297.46899999999999</v>
      </c>
      <c r="IU12" s="7">
        <v>335.96800000000002</v>
      </c>
      <c r="IV12" s="7">
        <v>481.24700000000001</v>
      </c>
      <c r="IW12" s="7">
        <v>508.38400000000001</v>
      </c>
      <c r="IX12" s="7">
        <v>631.45399999999995</v>
      </c>
      <c r="IY12" s="7">
        <v>716.11800000000005</v>
      </c>
      <c r="IZ12" s="7">
        <v>776.89800000000002</v>
      </c>
      <c r="JA12" s="7">
        <v>821.81</v>
      </c>
      <c r="JB12" s="7">
        <v>766.36800000000005</v>
      </c>
      <c r="JC12" s="7">
        <v>702.33399999999995</v>
      </c>
      <c r="JD12" s="7">
        <v>601.93499999999995</v>
      </c>
      <c r="JE12" s="7">
        <v>344.35599999999999</v>
      </c>
      <c r="JF12" s="7">
        <v>404.81599999999997</v>
      </c>
      <c r="JG12" s="7">
        <v>482.68</v>
      </c>
      <c r="JH12" s="7">
        <v>635.51400000000001</v>
      </c>
      <c r="JI12" s="7">
        <v>736.94500000000005</v>
      </c>
      <c r="JJ12" s="7">
        <v>627.60400000000004</v>
      </c>
      <c r="JK12" s="7">
        <v>826.18700000000001</v>
      </c>
      <c r="JL12" s="7">
        <v>839.13400000000001</v>
      </c>
      <c r="JM12" s="7">
        <v>902.62</v>
      </c>
      <c r="JN12" s="7">
        <v>826.452</v>
      </c>
      <c r="JO12" s="7">
        <v>658.33399999999995</v>
      </c>
      <c r="JP12" s="22">
        <v>566.62</v>
      </c>
      <c r="JQ12" s="22">
        <v>350.38200000000001</v>
      </c>
      <c r="JR12" s="22">
        <v>377.38600000000002</v>
      </c>
      <c r="JS12" s="22">
        <v>417.76</v>
      </c>
      <c r="JT12" s="22">
        <v>499</v>
      </c>
      <c r="JU12" s="22">
        <v>529.03800000000001</v>
      </c>
      <c r="JV12" s="22">
        <v>722.85900000000004</v>
      </c>
      <c r="JW12" s="22">
        <v>830.14300000000003</v>
      </c>
      <c r="JX12" s="22">
        <v>1026.1699000000001</v>
      </c>
      <c r="JY12" s="22">
        <v>974.91750000000002</v>
      </c>
      <c r="JZ12" s="22">
        <v>910.02739999999994</v>
      </c>
      <c r="KA12" s="22">
        <v>772.74990000000003</v>
      </c>
      <c r="KB12" s="22">
        <v>636.52359999999999</v>
      </c>
      <c r="KC12" s="22" t="s">
        <v>21</v>
      </c>
      <c r="KD12" s="22" t="s">
        <v>21</v>
      </c>
    </row>
    <row r="13" spans="2:290" ht="12" customHeight="1" x14ac:dyDescent="0.2">
      <c r="B13" s="12" t="s">
        <v>7</v>
      </c>
      <c r="C13" s="22" t="s">
        <v>21</v>
      </c>
      <c r="D13" s="22" t="s">
        <v>21</v>
      </c>
      <c r="E13" s="22" t="s">
        <v>21</v>
      </c>
      <c r="F13" s="22" t="s">
        <v>21</v>
      </c>
      <c r="G13" s="22" t="s">
        <v>21</v>
      </c>
      <c r="H13" s="22" t="s">
        <v>21</v>
      </c>
      <c r="I13" s="22" t="s">
        <v>21</v>
      </c>
      <c r="J13" s="22" t="s">
        <v>21</v>
      </c>
      <c r="K13" s="22" t="s">
        <v>21</v>
      </c>
      <c r="L13" s="22" t="s">
        <v>21</v>
      </c>
      <c r="M13" s="22" t="s">
        <v>21</v>
      </c>
      <c r="N13" s="22" t="s">
        <v>21</v>
      </c>
      <c r="O13" s="22" t="s">
        <v>21</v>
      </c>
      <c r="P13" s="22" t="s">
        <v>21</v>
      </c>
      <c r="Q13" s="22" t="s">
        <v>21</v>
      </c>
      <c r="R13" s="22" t="s">
        <v>21</v>
      </c>
      <c r="S13" s="22" t="s">
        <v>21</v>
      </c>
      <c r="T13" s="22" t="s">
        <v>21</v>
      </c>
      <c r="U13" s="22" t="s">
        <v>21</v>
      </c>
      <c r="V13" s="22" t="s">
        <v>21</v>
      </c>
      <c r="W13" s="22" t="s">
        <v>21</v>
      </c>
      <c r="X13" s="22" t="s">
        <v>21</v>
      </c>
      <c r="Y13" s="22" t="s">
        <v>21</v>
      </c>
      <c r="Z13" s="22" t="s">
        <v>21</v>
      </c>
      <c r="AA13" s="22" t="s">
        <v>21</v>
      </c>
      <c r="AB13" s="22" t="s">
        <v>21</v>
      </c>
      <c r="AC13" s="22" t="s">
        <v>21</v>
      </c>
      <c r="AD13" s="22" t="s">
        <v>21</v>
      </c>
      <c r="AE13" s="22" t="s">
        <v>21</v>
      </c>
      <c r="AF13" s="22" t="s">
        <v>21</v>
      </c>
      <c r="AG13" s="22" t="s">
        <v>21</v>
      </c>
      <c r="AH13" s="22" t="s">
        <v>21</v>
      </c>
      <c r="AI13" s="22" t="s">
        <v>21</v>
      </c>
      <c r="AJ13" s="22" t="s">
        <v>21</v>
      </c>
      <c r="AK13" s="22" t="s">
        <v>21</v>
      </c>
      <c r="AL13" s="22" t="s">
        <v>21</v>
      </c>
      <c r="AM13" s="22" t="s">
        <v>21</v>
      </c>
      <c r="AN13" s="22" t="s">
        <v>21</v>
      </c>
      <c r="AO13" s="22" t="s">
        <v>21</v>
      </c>
      <c r="AP13" s="22" t="s">
        <v>21</v>
      </c>
      <c r="AQ13" s="22" t="s">
        <v>21</v>
      </c>
      <c r="AR13" s="22" t="s">
        <v>21</v>
      </c>
      <c r="AS13" s="22" t="s">
        <v>21</v>
      </c>
      <c r="AT13" s="22" t="s">
        <v>21</v>
      </c>
      <c r="AU13" s="22" t="s">
        <v>21</v>
      </c>
      <c r="AV13" s="22" t="s">
        <v>21</v>
      </c>
      <c r="AW13" s="22" t="s">
        <v>21</v>
      </c>
      <c r="AX13" s="22" t="s">
        <v>21</v>
      </c>
      <c r="AY13" s="22" t="s">
        <v>21</v>
      </c>
      <c r="AZ13" s="22" t="s">
        <v>21</v>
      </c>
      <c r="BA13" s="22" t="s">
        <v>21</v>
      </c>
      <c r="BB13" s="22" t="s">
        <v>21</v>
      </c>
      <c r="BC13" s="22" t="s">
        <v>21</v>
      </c>
      <c r="BD13" s="22" t="s">
        <v>21</v>
      </c>
      <c r="BE13" s="22" t="s">
        <v>21</v>
      </c>
      <c r="BF13" s="22" t="s">
        <v>21</v>
      </c>
      <c r="BG13" s="22" t="s">
        <v>21</v>
      </c>
      <c r="BH13" s="22" t="s">
        <v>21</v>
      </c>
      <c r="BI13" s="22" t="s">
        <v>21</v>
      </c>
      <c r="BJ13" s="22" t="s">
        <v>21</v>
      </c>
      <c r="BK13" s="22" t="s">
        <v>21</v>
      </c>
      <c r="BL13" s="22" t="s">
        <v>21</v>
      </c>
      <c r="BM13" s="22" t="s">
        <v>21</v>
      </c>
      <c r="BN13" s="22" t="s">
        <v>21</v>
      </c>
      <c r="BO13" s="22" t="s">
        <v>21</v>
      </c>
      <c r="BP13" s="22" t="s">
        <v>21</v>
      </c>
      <c r="BQ13" s="22" t="s">
        <v>21</v>
      </c>
      <c r="BR13" s="22" t="s">
        <v>21</v>
      </c>
      <c r="BS13" s="22" t="s">
        <v>21</v>
      </c>
      <c r="BT13" s="22" t="s">
        <v>21</v>
      </c>
      <c r="BU13" s="22" t="s">
        <v>21</v>
      </c>
      <c r="BV13" s="22" t="s">
        <v>21</v>
      </c>
      <c r="BW13" s="22" t="s">
        <v>21</v>
      </c>
      <c r="BX13" s="22" t="s">
        <v>21</v>
      </c>
      <c r="BY13" s="22" t="s">
        <v>21</v>
      </c>
      <c r="BZ13" s="22" t="s">
        <v>21</v>
      </c>
      <c r="CA13" s="22" t="s">
        <v>21</v>
      </c>
      <c r="CB13" s="22" t="s">
        <v>21</v>
      </c>
      <c r="CC13" s="22" t="s">
        <v>21</v>
      </c>
      <c r="CD13" s="22" t="s">
        <v>21</v>
      </c>
      <c r="CE13" s="22" t="s">
        <v>21</v>
      </c>
      <c r="CF13" s="22" t="s">
        <v>21</v>
      </c>
      <c r="CG13" s="22" t="s">
        <v>21</v>
      </c>
      <c r="CH13" s="22" t="s">
        <v>21</v>
      </c>
      <c r="CI13" s="22" t="s">
        <v>21</v>
      </c>
      <c r="CJ13" s="22" t="s">
        <v>21</v>
      </c>
      <c r="CK13" s="22" t="s">
        <v>21</v>
      </c>
      <c r="CL13" s="22" t="s">
        <v>21</v>
      </c>
      <c r="CM13" s="22" t="s">
        <v>21</v>
      </c>
      <c r="CN13" s="22" t="s">
        <v>21</v>
      </c>
      <c r="CO13" s="22" t="s">
        <v>21</v>
      </c>
      <c r="CP13" s="22" t="s">
        <v>21</v>
      </c>
      <c r="CQ13" s="22" t="s">
        <v>21</v>
      </c>
      <c r="CR13" s="22" t="s">
        <v>21</v>
      </c>
      <c r="CS13" s="22" t="s">
        <v>21</v>
      </c>
      <c r="CT13" s="22" t="s">
        <v>21</v>
      </c>
      <c r="CU13" s="22" t="s">
        <v>21</v>
      </c>
      <c r="CV13" s="22" t="s">
        <v>21</v>
      </c>
      <c r="CW13" s="22" t="s">
        <v>21</v>
      </c>
      <c r="CX13" s="22" t="s">
        <v>21</v>
      </c>
      <c r="CY13" s="22" t="s">
        <v>21</v>
      </c>
      <c r="CZ13" s="22" t="s">
        <v>21</v>
      </c>
      <c r="DA13" s="22" t="s">
        <v>21</v>
      </c>
      <c r="DB13" s="22" t="s">
        <v>21</v>
      </c>
      <c r="DC13" s="22" t="s">
        <v>21</v>
      </c>
      <c r="DD13" s="22" t="s">
        <v>21</v>
      </c>
      <c r="DE13" s="22" t="s">
        <v>21</v>
      </c>
      <c r="DF13" s="22" t="s">
        <v>21</v>
      </c>
      <c r="DG13" s="22" t="s">
        <v>21</v>
      </c>
      <c r="DH13" s="22" t="s">
        <v>21</v>
      </c>
      <c r="DI13" s="22" t="s">
        <v>21</v>
      </c>
      <c r="DJ13" s="22" t="s">
        <v>21</v>
      </c>
      <c r="DK13" s="22" t="s">
        <v>21</v>
      </c>
      <c r="DL13" s="22" t="s">
        <v>21</v>
      </c>
      <c r="DM13" s="22" t="s">
        <v>21</v>
      </c>
      <c r="DN13" s="22" t="s">
        <v>21</v>
      </c>
      <c r="DO13" s="22" t="s">
        <v>21</v>
      </c>
      <c r="DP13" s="22" t="s">
        <v>21</v>
      </c>
      <c r="DQ13" s="22" t="s">
        <v>21</v>
      </c>
      <c r="DR13" s="22" t="s">
        <v>21</v>
      </c>
      <c r="DS13" s="22" t="s">
        <v>21</v>
      </c>
      <c r="DT13" s="22" t="s">
        <v>21</v>
      </c>
      <c r="DU13" s="22" t="s">
        <v>21</v>
      </c>
      <c r="DV13" s="22" t="s">
        <v>21</v>
      </c>
      <c r="DW13" s="22" t="s">
        <v>21</v>
      </c>
      <c r="DX13" s="22" t="s">
        <v>21</v>
      </c>
      <c r="DY13" s="22" t="s">
        <v>21</v>
      </c>
      <c r="DZ13" s="22" t="s">
        <v>21</v>
      </c>
      <c r="EA13" s="22" t="s">
        <v>21</v>
      </c>
      <c r="EB13" s="22" t="s">
        <v>21</v>
      </c>
      <c r="EC13" s="22" t="s">
        <v>21</v>
      </c>
      <c r="ED13" s="22" t="s">
        <v>21</v>
      </c>
      <c r="EE13" s="22" t="s">
        <v>21</v>
      </c>
      <c r="EF13" s="22" t="s">
        <v>21</v>
      </c>
      <c r="EG13" s="22" t="s">
        <v>21</v>
      </c>
      <c r="EH13" s="22" t="s">
        <v>21</v>
      </c>
      <c r="EI13" s="22" t="s">
        <v>21</v>
      </c>
      <c r="EJ13" s="22" t="s">
        <v>21</v>
      </c>
      <c r="EK13" s="22" t="s">
        <v>21</v>
      </c>
      <c r="EL13" s="22" t="s">
        <v>21</v>
      </c>
      <c r="EM13" s="22" t="s">
        <v>21</v>
      </c>
      <c r="EN13" s="22" t="s">
        <v>21</v>
      </c>
      <c r="EO13" s="22" t="s">
        <v>21</v>
      </c>
      <c r="EP13" s="22" t="s">
        <v>21</v>
      </c>
      <c r="EQ13" s="22" t="s">
        <v>21</v>
      </c>
      <c r="ER13" s="22" t="s">
        <v>21</v>
      </c>
      <c r="ES13" s="22" t="s">
        <v>21</v>
      </c>
      <c r="ET13" s="22" t="s">
        <v>21</v>
      </c>
      <c r="EU13" s="22" t="s">
        <v>21</v>
      </c>
      <c r="EV13" s="22" t="s">
        <v>21</v>
      </c>
      <c r="EW13" s="22" t="s">
        <v>21</v>
      </c>
      <c r="EX13" s="22" t="s">
        <v>21</v>
      </c>
      <c r="EY13" s="22" t="s">
        <v>21</v>
      </c>
      <c r="EZ13" s="22" t="s">
        <v>21</v>
      </c>
      <c r="FA13" s="22" t="s">
        <v>21</v>
      </c>
      <c r="FB13" s="22" t="s">
        <v>21</v>
      </c>
      <c r="FC13" s="22" t="s">
        <v>21</v>
      </c>
      <c r="FD13" s="22" t="s">
        <v>21</v>
      </c>
      <c r="FE13" s="22" t="s">
        <v>21</v>
      </c>
      <c r="FF13" s="22" t="s">
        <v>21</v>
      </c>
      <c r="FG13" s="22" t="s">
        <v>21</v>
      </c>
      <c r="FH13" s="22" t="s">
        <v>21</v>
      </c>
      <c r="FI13" s="22" t="s">
        <v>21</v>
      </c>
      <c r="FJ13" s="22" t="s">
        <v>21</v>
      </c>
      <c r="FK13" s="22" t="s">
        <v>21</v>
      </c>
      <c r="FL13" s="22" t="s">
        <v>21</v>
      </c>
      <c r="FM13" s="22" t="s">
        <v>21</v>
      </c>
      <c r="FN13" s="22" t="s">
        <v>21</v>
      </c>
      <c r="FO13" s="22" t="s">
        <v>21</v>
      </c>
      <c r="FP13" s="22" t="s">
        <v>21</v>
      </c>
      <c r="FQ13" s="22" t="s">
        <v>21</v>
      </c>
      <c r="FR13" s="22" t="s">
        <v>21</v>
      </c>
      <c r="FS13" s="22" t="s">
        <v>21</v>
      </c>
      <c r="FT13" s="22" t="s">
        <v>21</v>
      </c>
      <c r="FU13" s="22" t="s">
        <v>21</v>
      </c>
      <c r="FV13" s="22" t="s">
        <v>21</v>
      </c>
      <c r="FW13" s="22" t="s">
        <v>21</v>
      </c>
      <c r="FX13" s="22" t="s">
        <v>21</v>
      </c>
      <c r="FY13" s="22" t="s">
        <v>21</v>
      </c>
      <c r="FZ13" s="22" t="s">
        <v>21</v>
      </c>
      <c r="GA13" s="22" t="s">
        <v>21</v>
      </c>
      <c r="GB13" s="22" t="s">
        <v>21</v>
      </c>
      <c r="GC13" s="22" t="s">
        <v>21</v>
      </c>
      <c r="GD13" s="22" t="s">
        <v>21</v>
      </c>
      <c r="GE13" s="22" t="s">
        <v>21</v>
      </c>
      <c r="GF13" s="22" t="s">
        <v>21</v>
      </c>
      <c r="GG13" s="22" t="s">
        <v>21</v>
      </c>
      <c r="GH13" s="22" t="s">
        <v>21</v>
      </c>
      <c r="GI13" s="22" t="s">
        <v>21</v>
      </c>
      <c r="GJ13" s="22" t="s">
        <v>21</v>
      </c>
      <c r="GK13" s="22" t="s">
        <v>21</v>
      </c>
      <c r="GL13" s="22" t="s">
        <v>21</v>
      </c>
      <c r="GM13" s="7">
        <v>0</v>
      </c>
      <c r="GN13" s="7">
        <v>0</v>
      </c>
      <c r="GO13" s="7">
        <v>0</v>
      </c>
      <c r="GP13" s="7">
        <v>0</v>
      </c>
      <c r="GQ13" s="7">
        <v>0</v>
      </c>
      <c r="GR13" s="7">
        <v>0</v>
      </c>
      <c r="GS13" s="7">
        <v>0</v>
      </c>
      <c r="GT13" s="7">
        <v>0</v>
      </c>
      <c r="GU13" s="7">
        <v>0</v>
      </c>
      <c r="GV13" s="7">
        <v>0</v>
      </c>
      <c r="GW13" s="7">
        <v>0</v>
      </c>
      <c r="GX13" s="7">
        <v>0</v>
      </c>
      <c r="GY13" s="7">
        <v>0</v>
      </c>
      <c r="GZ13" s="7">
        <v>0</v>
      </c>
      <c r="HA13" s="7">
        <v>0.43099999999999999</v>
      </c>
      <c r="HB13" s="7">
        <v>0.34200000000000003</v>
      </c>
      <c r="HC13" s="7">
        <v>0.55800000000000005</v>
      </c>
      <c r="HD13" s="7">
        <v>0.88300000000000001</v>
      </c>
      <c r="HE13" s="7">
        <v>1.256</v>
      </c>
      <c r="HF13" s="7">
        <v>1.1160000000000001</v>
      </c>
      <c r="HG13" s="7">
        <v>0.63900000000000001</v>
      </c>
      <c r="HH13" s="7">
        <v>1.214</v>
      </c>
      <c r="HI13" s="7">
        <v>0.997</v>
      </c>
      <c r="HJ13" s="7">
        <v>0.191</v>
      </c>
      <c r="HK13" s="7">
        <v>1.0840000000000001</v>
      </c>
      <c r="HL13" s="7">
        <v>0.79700000000000004</v>
      </c>
      <c r="HM13" s="7">
        <v>1.4610000000000001</v>
      </c>
      <c r="HN13" s="7">
        <v>0.95799999999999996</v>
      </c>
      <c r="HO13" s="7">
        <v>0.94199999999999995</v>
      </c>
      <c r="HP13" s="7">
        <v>1.9630000000000001</v>
      </c>
      <c r="HQ13" s="7">
        <v>2.0379999999999998</v>
      </c>
      <c r="HR13" s="7">
        <v>1.98</v>
      </c>
      <c r="HS13" s="7">
        <v>0.85899999999999999</v>
      </c>
      <c r="HT13" s="7">
        <v>0.86599999999999999</v>
      </c>
      <c r="HU13" s="7">
        <v>1.27</v>
      </c>
      <c r="HV13" s="7">
        <v>1.1599999999999999</v>
      </c>
      <c r="HW13" s="7">
        <v>0.69</v>
      </c>
      <c r="HX13" s="7">
        <v>1.236</v>
      </c>
      <c r="HY13" s="7">
        <v>2.323</v>
      </c>
      <c r="HZ13" s="7">
        <v>7.2039999999999997</v>
      </c>
      <c r="IA13" s="7">
        <v>7.6580000000000004</v>
      </c>
      <c r="IB13" s="7">
        <v>6.7519999999999998</v>
      </c>
      <c r="IC13" s="7">
        <v>12.414</v>
      </c>
      <c r="ID13" s="7">
        <v>23.867999999999999</v>
      </c>
      <c r="IE13" s="7">
        <v>17.539000000000001</v>
      </c>
      <c r="IF13" s="7">
        <v>23.446000000000002</v>
      </c>
      <c r="IG13" s="7">
        <v>16.183</v>
      </c>
      <c r="IH13" s="7">
        <v>10.51</v>
      </c>
      <c r="II13" s="7">
        <v>13.151999999999999</v>
      </c>
      <c r="IJ13" s="7">
        <v>11.682</v>
      </c>
      <c r="IK13" s="7">
        <v>23.731999999999999</v>
      </c>
      <c r="IL13" s="7">
        <v>36.92</v>
      </c>
      <c r="IM13" s="7">
        <v>69.084000000000003</v>
      </c>
      <c r="IN13" s="7">
        <v>72.531999999999996</v>
      </c>
      <c r="IO13" s="7">
        <v>104.59</v>
      </c>
      <c r="IP13" s="7">
        <v>121.9</v>
      </c>
      <c r="IQ13" s="7">
        <v>100.917</v>
      </c>
      <c r="IR13" s="7">
        <v>71.745000000000005</v>
      </c>
      <c r="IS13" s="7">
        <v>31.619</v>
      </c>
      <c r="IT13" s="7">
        <v>33.747</v>
      </c>
      <c r="IU13" s="7">
        <v>34.25</v>
      </c>
      <c r="IV13" s="7">
        <v>88.656999999999996</v>
      </c>
      <c r="IW13" s="7">
        <v>98.456999999999994</v>
      </c>
      <c r="IX13" s="7">
        <v>137.833</v>
      </c>
      <c r="IY13" s="7">
        <v>154.07300000000001</v>
      </c>
      <c r="IZ13" s="7">
        <v>232.48400000000001</v>
      </c>
      <c r="JA13" s="7">
        <v>284.20800000000003</v>
      </c>
      <c r="JB13" s="7">
        <v>235.32900000000001</v>
      </c>
      <c r="JC13" s="7">
        <v>228.55799999999999</v>
      </c>
      <c r="JD13" s="7">
        <v>172.91200000000001</v>
      </c>
      <c r="JE13" s="7">
        <v>80.436999999999998</v>
      </c>
      <c r="JF13" s="7">
        <v>85.159000000000006</v>
      </c>
      <c r="JG13" s="7">
        <v>117.342</v>
      </c>
      <c r="JH13" s="7">
        <v>200.34200000000001</v>
      </c>
      <c r="JI13" s="7">
        <v>235.113</v>
      </c>
      <c r="JJ13" s="7">
        <v>177.77699999999999</v>
      </c>
      <c r="JK13" s="7">
        <v>348.38200000000001</v>
      </c>
      <c r="JL13" s="7">
        <v>414.74900000000002</v>
      </c>
      <c r="JM13" s="7">
        <v>541.31700000000001</v>
      </c>
      <c r="JN13" s="7">
        <v>485.12700000000001</v>
      </c>
      <c r="JO13" s="7">
        <v>368.64299999999997</v>
      </c>
      <c r="JP13" s="22">
        <v>285.79500000000002</v>
      </c>
      <c r="JQ13" s="22">
        <v>133.96199999999999</v>
      </c>
      <c r="JR13" s="22">
        <v>135.58500000000001</v>
      </c>
      <c r="JS13" s="22">
        <v>113.494</v>
      </c>
      <c r="JT13" s="22">
        <v>204.00899999999999</v>
      </c>
      <c r="JU13" s="22">
        <v>125.37</v>
      </c>
      <c r="JV13" s="22">
        <v>300.89299999999997</v>
      </c>
      <c r="JW13" s="22">
        <v>499.26799999999997</v>
      </c>
      <c r="JX13" s="22">
        <v>580.02930000000003</v>
      </c>
      <c r="JY13" s="22">
        <v>775.95749999999998</v>
      </c>
      <c r="JZ13" s="22">
        <v>688.72550000000001</v>
      </c>
      <c r="KA13" s="22">
        <v>515.28300000000002</v>
      </c>
      <c r="KB13" s="22">
        <v>341.017</v>
      </c>
      <c r="KC13" s="22" t="s">
        <v>21</v>
      </c>
      <c r="KD13" s="22" t="s">
        <v>21</v>
      </c>
    </row>
    <row r="14" spans="2:290" ht="12" customHeight="1" x14ac:dyDescent="0.2">
      <c r="B14" s="1" t="s">
        <v>8</v>
      </c>
      <c r="C14" s="22" t="s">
        <v>21</v>
      </c>
      <c r="D14" s="22" t="s">
        <v>21</v>
      </c>
      <c r="E14" s="22" t="s">
        <v>21</v>
      </c>
      <c r="F14" s="22" t="s">
        <v>21</v>
      </c>
      <c r="G14" s="22" t="s">
        <v>21</v>
      </c>
      <c r="H14" s="22" t="s">
        <v>21</v>
      </c>
      <c r="I14" s="22" t="s">
        <v>21</v>
      </c>
      <c r="J14" s="22" t="s">
        <v>21</v>
      </c>
      <c r="K14" s="22" t="s">
        <v>21</v>
      </c>
      <c r="L14" s="22" t="s">
        <v>21</v>
      </c>
      <c r="M14" s="22" t="s">
        <v>21</v>
      </c>
      <c r="N14" s="22" t="s">
        <v>21</v>
      </c>
      <c r="O14" s="22" t="s">
        <v>21</v>
      </c>
      <c r="P14" s="22" t="s">
        <v>21</v>
      </c>
      <c r="Q14" s="22" t="s">
        <v>21</v>
      </c>
      <c r="R14" s="22" t="s">
        <v>21</v>
      </c>
      <c r="S14" s="22" t="s">
        <v>21</v>
      </c>
      <c r="T14" s="22" t="s">
        <v>21</v>
      </c>
      <c r="U14" s="22" t="s">
        <v>21</v>
      </c>
      <c r="V14" s="22" t="s">
        <v>21</v>
      </c>
      <c r="W14" s="22" t="s">
        <v>21</v>
      </c>
      <c r="X14" s="7">
        <v>0.47899999999999998</v>
      </c>
      <c r="Y14" s="7">
        <v>0.19500000000000001</v>
      </c>
      <c r="Z14" s="7">
        <v>0.18</v>
      </c>
      <c r="AA14" s="7">
        <v>0.22600000000000001</v>
      </c>
      <c r="AB14" s="7">
        <v>0.185</v>
      </c>
      <c r="AC14" s="7">
        <v>0.20899999999999999</v>
      </c>
      <c r="AD14" s="7">
        <v>0.186</v>
      </c>
      <c r="AE14" s="7">
        <v>0.219</v>
      </c>
      <c r="AF14" s="7">
        <v>2.4910000000000001</v>
      </c>
      <c r="AG14" s="7">
        <v>0.85499999999999998</v>
      </c>
      <c r="AH14" s="7">
        <v>1.6519999999999999</v>
      </c>
      <c r="AI14" s="7">
        <v>2.1949999999999998</v>
      </c>
      <c r="AJ14" s="7">
        <v>3.1859999999999999</v>
      </c>
      <c r="AK14" s="7">
        <v>2.8519999999999999</v>
      </c>
      <c r="AL14" s="7">
        <v>2.2930000000000001</v>
      </c>
      <c r="AM14" s="7">
        <v>2.7469999999999999</v>
      </c>
      <c r="AN14" s="7">
        <v>4.2910000000000004</v>
      </c>
      <c r="AO14" s="7">
        <v>5.55</v>
      </c>
      <c r="AP14" s="7">
        <v>5.08</v>
      </c>
      <c r="AQ14" s="7">
        <v>5.1909999999999998</v>
      </c>
      <c r="AR14" s="7">
        <v>4.069</v>
      </c>
      <c r="AS14" s="7">
        <v>4.4050000000000002</v>
      </c>
      <c r="AT14" s="7">
        <v>5.0549999999999997</v>
      </c>
      <c r="AU14" s="7">
        <v>4.7699999999999996</v>
      </c>
      <c r="AV14" s="7">
        <v>5.9989999999999997</v>
      </c>
      <c r="AW14" s="7">
        <v>6.5289999999999999</v>
      </c>
      <c r="AX14" s="7">
        <v>5.1360000000000001</v>
      </c>
      <c r="AY14" s="7">
        <v>6.1820000000000004</v>
      </c>
      <c r="AZ14" s="7">
        <v>4.2009999999999996</v>
      </c>
      <c r="BA14" s="7">
        <v>7.7879999999999994</v>
      </c>
      <c r="BB14" s="7">
        <v>12.483000000000001</v>
      </c>
      <c r="BC14" s="7">
        <v>22.434000000000001</v>
      </c>
      <c r="BD14" s="7">
        <v>14.593</v>
      </c>
      <c r="BE14" s="7">
        <v>25.895</v>
      </c>
      <c r="BF14" s="7">
        <v>34.064</v>
      </c>
      <c r="BG14" s="7">
        <v>35.963000000000001</v>
      </c>
      <c r="BH14" s="7">
        <v>40.081000000000003</v>
      </c>
      <c r="BI14" s="7">
        <v>55.064999999999998</v>
      </c>
      <c r="BJ14" s="7">
        <v>63.701000000000001</v>
      </c>
      <c r="BK14" s="7">
        <v>52.516000000000005</v>
      </c>
      <c r="BL14" s="7">
        <v>54.168999999999997</v>
      </c>
      <c r="BM14" s="7">
        <v>59.649000000000001</v>
      </c>
      <c r="BN14" s="7">
        <v>59.275000000000006</v>
      </c>
      <c r="BO14" s="7">
        <v>60.629999999999995</v>
      </c>
      <c r="BP14" s="7">
        <v>38.39</v>
      </c>
      <c r="BQ14" s="7">
        <v>56.09</v>
      </c>
      <c r="BR14" s="7">
        <v>56.16</v>
      </c>
      <c r="BS14" s="7">
        <v>55.471000000000004</v>
      </c>
      <c r="BT14" s="7">
        <v>65.760999999999996</v>
      </c>
      <c r="BU14" s="7">
        <v>51.017000000000003</v>
      </c>
      <c r="BV14" s="7">
        <v>62.140999999999998</v>
      </c>
      <c r="BW14" s="7">
        <v>61.97</v>
      </c>
      <c r="BX14" s="7">
        <v>55.767000000000003</v>
      </c>
      <c r="BY14" s="7">
        <v>73.194000000000003</v>
      </c>
      <c r="BZ14" s="7">
        <v>69.39</v>
      </c>
      <c r="CA14" s="7">
        <v>67.606999999999999</v>
      </c>
      <c r="CB14" s="7">
        <v>74.480999999999995</v>
      </c>
      <c r="CC14" s="7">
        <v>76.311000000000007</v>
      </c>
      <c r="CD14" s="7">
        <v>76.088999999999999</v>
      </c>
      <c r="CE14" s="7">
        <v>74.905000000000001</v>
      </c>
      <c r="CF14" s="7">
        <v>70.728000000000009</v>
      </c>
      <c r="CG14" s="7">
        <v>57.923000000000002</v>
      </c>
      <c r="CH14" s="7">
        <v>56.715000000000003</v>
      </c>
      <c r="CI14" s="7">
        <v>56.474000000000004</v>
      </c>
      <c r="CJ14" s="7">
        <v>46.637</v>
      </c>
      <c r="CK14" s="7">
        <v>55.156000000000006</v>
      </c>
      <c r="CL14" s="7">
        <v>57.041000000000004</v>
      </c>
      <c r="CM14" s="7">
        <v>57.334000000000003</v>
      </c>
      <c r="CN14" s="7">
        <v>33.856000000000002</v>
      </c>
      <c r="CO14" s="7">
        <v>57.003</v>
      </c>
      <c r="CP14" s="7">
        <v>53.271999999999998</v>
      </c>
      <c r="CQ14" s="7">
        <v>57.103999999999999</v>
      </c>
      <c r="CR14" s="7">
        <v>61.066000000000003</v>
      </c>
      <c r="CS14" s="7">
        <v>58.17</v>
      </c>
      <c r="CT14" s="7">
        <v>55.262</v>
      </c>
      <c r="CU14" s="7">
        <v>29.002800999999998</v>
      </c>
      <c r="CV14" s="7">
        <v>53.305843000000003</v>
      </c>
      <c r="CW14" s="7">
        <v>61.54951100000001</v>
      </c>
      <c r="CX14" s="7">
        <v>62.649002999999993</v>
      </c>
      <c r="CY14" s="7">
        <v>69.878224000000017</v>
      </c>
      <c r="CZ14" s="7">
        <v>68.57453000000001</v>
      </c>
      <c r="DA14" s="7">
        <v>70.406914</v>
      </c>
      <c r="DB14" s="7">
        <v>67.345651000000004</v>
      </c>
      <c r="DC14" s="7">
        <v>60.385233999999997</v>
      </c>
      <c r="DD14" s="7">
        <v>67.235011999999998</v>
      </c>
      <c r="DE14" s="7">
        <v>69.010128999999992</v>
      </c>
      <c r="DF14" s="7">
        <v>69.403475</v>
      </c>
      <c r="DG14" s="7">
        <v>71.806641999999997</v>
      </c>
      <c r="DH14" s="7">
        <v>67.74066400000001</v>
      </c>
      <c r="DI14" s="7">
        <v>76.241169000000014</v>
      </c>
      <c r="DJ14" s="7">
        <v>70.55664800000001</v>
      </c>
      <c r="DK14" s="7">
        <v>71.228352999999998</v>
      </c>
      <c r="DL14" s="7">
        <v>64.031021999999993</v>
      </c>
      <c r="DM14" s="7">
        <v>80.270443</v>
      </c>
      <c r="DN14" s="7">
        <v>79.088937999999999</v>
      </c>
      <c r="DO14" s="7">
        <v>85.153421000000009</v>
      </c>
      <c r="DP14" s="7">
        <v>84.480839000000003</v>
      </c>
      <c r="DQ14" s="7">
        <v>82.713457999999989</v>
      </c>
      <c r="DR14" s="7">
        <v>74.942079000000007</v>
      </c>
      <c r="DS14" s="7">
        <v>77.705164000000011</v>
      </c>
      <c r="DT14" s="7">
        <v>72.094493</v>
      </c>
      <c r="DU14" s="7">
        <v>81.578700000000012</v>
      </c>
      <c r="DV14" s="7">
        <v>75.639544999999998</v>
      </c>
      <c r="DW14" s="7">
        <v>57.155141000000015</v>
      </c>
      <c r="DX14" s="7">
        <v>64.878718000000006</v>
      </c>
      <c r="DY14" s="7">
        <v>80.062335000000004</v>
      </c>
      <c r="DZ14" s="7">
        <v>78.219893000000013</v>
      </c>
      <c r="EA14" s="7">
        <v>86.225769</v>
      </c>
      <c r="EB14" s="7">
        <v>91.935601000000005</v>
      </c>
      <c r="EC14" s="7">
        <v>96.959690999999992</v>
      </c>
      <c r="ED14" s="7">
        <v>98.655336000000005</v>
      </c>
      <c r="EE14" s="7">
        <v>114.03217000000001</v>
      </c>
      <c r="EF14" s="7">
        <v>103.259727</v>
      </c>
      <c r="EG14" s="7">
        <v>115.38466</v>
      </c>
      <c r="EH14" s="7">
        <v>106.780576</v>
      </c>
      <c r="EI14" s="7">
        <v>116.22663500000002</v>
      </c>
      <c r="EJ14" s="7">
        <v>163.25343300000003</v>
      </c>
      <c r="EK14" s="7">
        <v>164.15603399999998</v>
      </c>
      <c r="EL14" s="7">
        <v>142.64494099999999</v>
      </c>
      <c r="EM14" s="7">
        <v>174.91251699999998</v>
      </c>
      <c r="EN14" s="7">
        <v>184.36809099999999</v>
      </c>
      <c r="EO14" s="7">
        <v>170.80096299999997</v>
      </c>
      <c r="EP14" s="7">
        <v>182.63868100000002</v>
      </c>
      <c r="EQ14" s="7">
        <v>102.326662</v>
      </c>
      <c r="ER14" s="7">
        <v>103.97290799999999</v>
      </c>
      <c r="ES14" s="7">
        <v>114.93776699999999</v>
      </c>
      <c r="ET14" s="7">
        <v>113.40504600000001</v>
      </c>
      <c r="EU14" s="7">
        <v>116.82101699999998</v>
      </c>
      <c r="EV14" s="7">
        <v>106.527145</v>
      </c>
      <c r="EW14" s="7">
        <v>125.927582</v>
      </c>
      <c r="EX14" s="7">
        <v>138.27553399999999</v>
      </c>
      <c r="EY14" s="7">
        <v>128.41537399999999</v>
      </c>
      <c r="EZ14" s="7">
        <v>130.56901199999999</v>
      </c>
      <c r="FA14" s="7">
        <v>128.796967</v>
      </c>
      <c r="FB14" s="7">
        <v>143.04027199999999</v>
      </c>
      <c r="FC14" s="7">
        <v>125.499869</v>
      </c>
      <c r="FD14" s="7">
        <v>125.666718</v>
      </c>
      <c r="FE14" s="7">
        <v>141.367661</v>
      </c>
      <c r="FF14" s="7">
        <v>136.22556399999999</v>
      </c>
      <c r="FG14" s="7">
        <v>148.43464900000001</v>
      </c>
      <c r="FH14" s="7">
        <v>135.67495399999999</v>
      </c>
      <c r="FI14" s="7">
        <v>145.85112000000001</v>
      </c>
      <c r="FJ14" s="7">
        <v>152.32964200000001</v>
      </c>
      <c r="FK14" s="7">
        <v>154.93832699999999</v>
      </c>
      <c r="FL14" s="7">
        <v>162.073384</v>
      </c>
      <c r="FM14" s="7">
        <v>144.46359000000001</v>
      </c>
      <c r="FN14" s="7">
        <v>164.51626000000002</v>
      </c>
      <c r="FO14" s="7">
        <v>165.78169199999999</v>
      </c>
      <c r="FP14" s="7">
        <v>141.425287</v>
      </c>
      <c r="FQ14" s="7">
        <v>163.310002</v>
      </c>
      <c r="FR14" s="7">
        <v>158.00111900000002</v>
      </c>
      <c r="FS14" s="7">
        <v>158.15428799999998</v>
      </c>
      <c r="FT14" s="7">
        <v>141.57013900000001</v>
      </c>
      <c r="FU14" s="7">
        <v>142.66767899999999</v>
      </c>
      <c r="FV14" s="7">
        <v>139.21697600000002</v>
      </c>
      <c r="FW14" s="7">
        <v>148.774135</v>
      </c>
      <c r="FX14" s="7">
        <v>152.85692900000001</v>
      </c>
      <c r="FY14" s="7">
        <v>147.72687300000001</v>
      </c>
      <c r="FZ14" s="7">
        <v>158.60851299999999</v>
      </c>
      <c r="GA14" s="7">
        <v>174.85460999999998</v>
      </c>
      <c r="GB14" s="7">
        <v>150.82777100000001</v>
      </c>
      <c r="GC14" s="7">
        <v>176.75611499999999</v>
      </c>
      <c r="GD14" s="7">
        <v>159.635672</v>
      </c>
      <c r="GE14" s="7">
        <v>172.11730599999999</v>
      </c>
      <c r="GF14" s="7">
        <v>162.54098200000001</v>
      </c>
      <c r="GG14" s="7">
        <v>167.51991400000003</v>
      </c>
      <c r="GH14" s="7">
        <v>173.00340799999998</v>
      </c>
      <c r="GI14" s="7">
        <v>160.25450599999999</v>
      </c>
      <c r="GJ14" s="7">
        <v>152.959924</v>
      </c>
      <c r="GK14" s="7">
        <v>165.98202600000002</v>
      </c>
      <c r="GL14" s="7">
        <v>171.40583599999999</v>
      </c>
      <c r="GM14" s="7">
        <v>172.08671999999999</v>
      </c>
      <c r="GN14" s="7">
        <v>164.50467899999998</v>
      </c>
      <c r="GO14" s="7">
        <v>179.21714800000001</v>
      </c>
      <c r="GP14" s="7">
        <v>172.15726300000003</v>
      </c>
      <c r="GQ14" s="7">
        <v>184.66687200000001</v>
      </c>
      <c r="GR14" s="7">
        <v>201.17400000000001</v>
      </c>
      <c r="GS14" s="7">
        <v>194.67</v>
      </c>
      <c r="GT14" s="7">
        <v>180.72499999999999</v>
      </c>
      <c r="GU14" s="7">
        <v>181.291</v>
      </c>
      <c r="GV14" s="7">
        <v>197.31100000000001</v>
      </c>
      <c r="GW14" s="7">
        <v>176.12700000000001</v>
      </c>
      <c r="GX14" s="7">
        <v>178.67599999999999</v>
      </c>
      <c r="GY14" s="7">
        <v>195.417</v>
      </c>
      <c r="GZ14" s="7">
        <v>170.86799999999999</v>
      </c>
      <c r="HA14" s="7">
        <v>196.96199999999999</v>
      </c>
      <c r="HB14" s="7">
        <v>184.11799999999999</v>
      </c>
      <c r="HC14" s="7">
        <v>197.114</v>
      </c>
      <c r="HD14" s="7">
        <v>193.24700000000001</v>
      </c>
      <c r="HE14" s="7">
        <v>203.05199999999999</v>
      </c>
      <c r="HF14" s="7">
        <v>202.649</v>
      </c>
      <c r="HG14" s="7">
        <v>191.273</v>
      </c>
      <c r="HH14" s="7">
        <v>224.429</v>
      </c>
      <c r="HI14" s="7">
        <v>204.15700000000001</v>
      </c>
      <c r="HJ14" s="7">
        <v>212.399</v>
      </c>
      <c r="HK14" s="7">
        <v>218.304</v>
      </c>
      <c r="HL14" s="7">
        <v>215.69800000000001</v>
      </c>
      <c r="HM14" s="7">
        <v>223.7</v>
      </c>
      <c r="HN14" s="7">
        <v>221.483</v>
      </c>
      <c r="HO14" s="7">
        <v>218.887</v>
      </c>
      <c r="HP14" s="7">
        <v>220.45099999999999</v>
      </c>
      <c r="HQ14" s="7">
        <v>223.50399999999999</v>
      </c>
      <c r="HR14" s="7">
        <v>218.31</v>
      </c>
      <c r="HS14" s="7">
        <v>211.55500000000001</v>
      </c>
      <c r="HT14" s="7">
        <v>229.72499999999999</v>
      </c>
      <c r="HU14" s="7">
        <v>225.65600000000001</v>
      </c>
      <c r="HV14" s="7">
        <v>224.21600000000001</v>
      </c>
      <c r="HW14" s="7">
        <v>243.68600000000001</v>
      </c>
      <c r="HX14" s="7">
        <v>231.25299999999999</v>
      </c>
      <c r="HY14" s="7">
        <v>252.346</v>
      </c>
      <c r="HZ14" s="7">
        <v>275.29700000000003</v>
      </c>
      <c r="IA14" s="7">
        <v>250.078</v>
      </c>
      <c r="IB14" s="7">
        <v>229.126</v>
      </c>
      <c r="IC14" s="7">
        <v>236.274</v>
      </c>
      <c r="ID14" s="7">
        <v>235.85900000000001</v>
      </c>
      <c r="IE14" s="7">
        <v>264.07600000000002</v>
      </c>
      <c r="IF14" s="7">
        <v>325.339</v>
      </c>
      <c r="IG14" s="7">
        <v>249.01</v>
      </c>
      <c r="IH14" s="7">
        <v>251.94300000000001</v>
      </c>
      <c r="II14" s="7">
        <v>250.94</v>
      </c>
      <c r="IJ14" s="7">
        <v>226.42400000000001</v>
      </c>
      <c r="IK14" s="7">
        <v>245.99799999999999</v>
      </c>
      <c r="IL14" s="7">
        <v>252.761</v>
      </c>
      <c r="IM14" s="7">
        <v>274.92500000000001</v>
      </c>
      <c r="IN14" s="7">
        <v>268.96100000000001</v>
      </c>
      <c r="IO14" s="7">
        <v>268.02999999999997</v>
      </c>
      <c r="IP14" s="7">
        <v>278.80399999999997</v>
      </c>
      <c r="IQ14" s="7">
        <v>262.93700000000001</v>
      </c>
      <c r="IR14" s="7">
        <v>279.28699999999998</v>
      </c>
      <c r="IS14" s="7">
        <v>269.12099999999998</v>
      </c>
      <c r="IT14" s="7">
        <v>293.61099999999999</v>
      </c>
      <c r="IU14" s="7">
        <v>357.05099999999999</v>
      </c>
      <c r="IV14" s="7">
        <v>328.661</v>
      </c>
      <c r="IW14" s="7">
        <v>349.27699999999999</v>
      </c>
      <c r="IX14" s="7">
        <v>351.05500000000001</v>
      </c>
      <c r="IY14" s="7">
        <v>328.80399999999997</v>
      </c>
      <c r="IZ14" s="7">
        <v>335.64499999999998</v>
      </c>
      <c r="JA14" s="7">
        <v>357.9</v>
      </c>
      <c r="JB14" s="7">
        <v>355.29899999999998</v>
      </c>
      <c r="JC14" s="7">
        <v>375.1</v>
      </c>
      <c r="JD14" s="7">
        <v>383.14</v>
      </c>
      <c r="JE14" s="7">
        <v>375.33800000000002</v>
      </c>
      <c r="JF14" s="7">
        <v>387.57100000000003</v>
      </c>
      <c r="JG14" s="7">
        <v>393.7</v>
      </c>
      <c r="JH14" s="7">
        <v>372.92</v>
      </c>
      <c r="JI14" s="7">
        <v>398.17899999999997</v>
      </c>
      <c r="JJ14" s="7">
        <v>371.93</v>
      </c>
      <c r="JK14" s="7">
        <v>360.83499999999998</v>
      </c>
      <c r="JL14" s="7">
        <v>406.08199999999999</v>
      </c>
      <c r="JM14" s="7">
        <v>421.35399999999998</v>
      </c>
      <c r="JN14" s="7">
        <v>400.50700000000001</v>
      </c>
      <c r="JO14" s="7">
        <v>373.05</v>
      </c>
      <c r="JP14" s="22">
        <v>413.07400000000001</v>
      </c>
      <c r="JQ14" s="22">
        <v>400.88299999999998</v>
      </c>
      <c r="JR14" s="22">
        <v>433.63499999999999</v>
      </c>
      <c r="JS14" s="22">
        <v>435.81200000000001</v>
      </c>
      <c r="JT14" s="22">
        <v>414.28199999999998</v>
      </c>
      <c r="JU14" s="22">
        <v>447.221</v>
      </c>
      <c r="JV14" s="22">
        <v>420.34899999999999</v>
      </c>
      <c r="JW14" s="22">
        <v>436.10199999999998</v>
      </c>
      <c r="JX14" s="22">
        <v>397.76330000000002</v>
      </c>
      <c r="JY14" s="22">
        <v>440.29480000000001</v>
      </c>
      <c r="JZ14" s="22">
        <v>422.23739999999998</v>
      </c>
      <c r="KA14" s="22">
        <v>395.07420000000002</v>
      </c>
      <c r="KB14" s="22">
        <v>401.05099999999999</v>
      </c>
      <c r="KC14" s="22" t="s">
        <v>21</v>
      </c>
      <c r="KD14" s="22" t="s">
        <v>21</v>
      </c>
    </row>
    <row r="15" spans="2:290" ht="12" customHeight="1" x14ac:dyDescent="0.2">
      <c r="B15" s="2" t="s">
        <v>9</v>
      </c>
      <c r="C15" s="8">
        <v>35.685000010000024</v>
      </c>
      <c r="D15" s="8">
        <v>38.351000019999979</v>
      </c>
      <c r="E15" s="8">
        <v>45.945000009999994</v>
      </c>
      <c r="F15" s="8">
        <v>29.542999990000006</v>
      </c>
      <c r="G15" s="8">
        <v>39.724000039999993</v>
      </c>
      <c r="H15" s="8">
        <v>36.553999999999988</v>
      </c>
      <c r="I15" s="8">
        <v>59.265999999999998</v>
      </c>
      <c r="J15" s="8">
        <v>54.415999989999989</v>
      </c>
      <c r="K15" s="8">
        <v>70.548000009999996</v>
      </c>
      <c r="L15" s="8">
        <v>79.426000009999981</v>
      </c>
      <c r="M15" s="8">
        <v>86.149999990000012</v>
      </c>
      <c r="N15" s="8">
        <v>79.248999989999987</v>
      </c>
      <c r="O15" s="8">
        <v>95.989000000000019</v>
      </c>
      <c r="P15" s="8">
        <v>93.531000000000006</v>
      </c>
      <c r="Q15" s="8">
        <v>115.05600000000001</v>
      </c>
      <c r="R15" s="8">
        <v>116.111</v>
      </c>
      <c r="S15" s="8">
        <v>113.29</v>
      </c>
      <c r="T15" s="8">
        <v>97.624000000000009</v>
      </c>
      <c r="U15" s="8">
        <v>119.55</v>
      </c>
      <c r="V15" s="8">
        <v>109.12599999999999</v>
      </c>
      <c r="W15" s="8">
        <v>134.50700000000001</v>
      </c>
      <c r="X15" s="8">
        <v>150.72200000000001</v>
      </c>
      <c r="Y15" s="8">
        <v>140.30100000000002</v>
      </c>
      <c r="Z15" s="8">
        <v>150.17699999999999</v>
      </c>
      <c r="AA15" s="8">
        <v>158.54399999999998</v>
      </c>
      <c r="AB15" s="8">
        <v>156.649</v>
      </c>
      <c r="AC15" s="8">
        <v>153.35299999999998</v>
      </c>
      <c r="AD15" s="8">
        <v>133.67700000000002</v>
      </c>
      <c r="AE15" s="8">
        <v>150.357</v>
      </c>
      <c r="AF15" s="8">
        <v>147.03700000000003</v>
      </c>
      <c r="AG15" s="8">
        <v>147.13500000000008</v>
      </c>
      <c r="AH15" s="8">
        <v>155.59799999999998</v>
      </c>
      <c r="AI15" s="8">
        <v>159.136</v>
      </c>
      <c r="AJ15" s="8">
        <v>169.63300000000004</v>
      </c>
      <c r="AK15" s="8">
        <v>179.52700000000002</v>
      </c>
      <c r="AL15" s="8">
        <v>192.23599999999996</v>
      </c>
      <c r="AM15" s="8">
        <v>216.233</v>
      </c>
      <c r="AN15" s="8">
        <v>207.39499999999998</v>
      </c>
      <c r="AO15" s="8">
        <v>238.97599999999997</v>
      </c>
      <c r="AP15" s="8">
        <v>228.40900000000002</v>
      </c>
      <c r="AQ15" s="8">
        <v>230.78099999999998</v>
      </c>
      <c r="AR15" s="8">
        <v>243.42200000000008</v>
      </c>
      <c r="AS15" s="8">
        <v>273.03300000000002</v>
      </c>
      <c r="AT15" s="8">
        <v>222.17500000000004</v>
      </c>
      <c r="AU15" s="8">
        <v>290.86800000000005</v>
      </c>
      <c r="AV15" s="8">
        <v>356.51100000000002</v>
      </c>
      <c r="AW15" s="8">
        <v>393.02699999999999</v>
      </c>
      <c r="AX15" s="8">
        <v>406.67399999999998</v>
      </c>
      <c r="AY15" s="8">
        <v>424.01199999999994</v>
      </c>
      <c r="AZ15" s="8">
        <v>397.50999999999993</v>
      </c>
      <c r="BA15" s="8">
        <v>428.83</v>
      </c>
      <c r="BB15" s="8">
        <v>427.68300000000005</v>
      </c>
      <c r="BC15" s="8">
        <v>448.76199999999989</v>
      </c>
      <c r="BD15" s="8">
        <v>440.01700000000005</v>
      </c>
      <c r="BE15" s="8">
        <v>418.09199999999998</v>
      </c>
      <c r="BF15" s="8">
        <v>419.03999999999996</v>
      </c>
      <c r="BG15" s="8">
        <v>459.93099999999993</v>
      </c>
      <c r="BH15" s="8">
        <v>463.43</v>
      </c>
      <c r="BI15" s="8">
        <v>473.75599999999997</v>
      </c>
      <c r="BJ15" s="8">
        <v>509.86099999999993</v>
      </c>
      <c r="BK15" s="8">
        <v>487.31499999999994</v>
      </c>
      <c r="BL15" s="8">
        <v>460.59999999999997</v>
      </c>
      <c r="BM15" s="8">
        <v>536.87400000000002</v>
      </c>
      <c r="BN15" s="8">
        <v>512.53700000000003</v>
      </c>
      <c r="BO15" s="8">
        <v>529.81599999999992</v>
      </c>
      <c r="BP15" s="8">
        <v>521.28200000000004</v>
      </c>
      <c r="BQ15" s="8">
        <v>523.27700000000004</v>
      </c>
      <c r="BR15" s="8">
        <v>508.96500000000009</v>
      </c>
      <c r="BS15" s="8">
        <v>558.12299999999993</v>
      </c>
      <c r="BT15" s="8">
        <v>603.70000000000005</v>
      </c>
      <c r="BU15" s="8">
        <v>623.61300000000006</v>
      </c>
      <c r="BV15" s="8">
        <v>655.50600000000009</v>
      </c>
      <c r="BW15" s="8">
        <v>647.52800000000002</v>
      </c>
      <c r="BX15" s="8">
        <v>672.755</v>
      </c>
      <c r="BY15" s="8">
        <v>691.91100000000006</v>
      </c>
      <c r="BZ15" s="8">
        <v>719.59100000000012</v>
      </c>
      <c r="CA15" s="8">
        <v>705.5920000000001</v>
      </c>
      <c r="CB15" s="8">
        <v>706.62599999999986</v>
      </c>
      <c r="CC15" s="8">
        <v>762.26099999999985</v>
      </c>
      <c r="CD15" s="8">
        <v>719.4380000000001</v>
      </c>
      <c r="CE15" s="8">
        <v>744.74899999999991</v>
      </c>
      <c r="CF15" s="8">
        <v>826.2940000000001</v>
      </c>
      <c r="CG15" s="8">
        <v>869.50599999999997</v>
      </c>
      <c r="CH15" s="8">
        <v>905.697</v>
      </c>
      <c r="CI15" s="8">
        <v>905.78699999999992</v>
      </c>
      <c r="CJ15" s="8">
        <v>825.31200000000001</v>
      </c>
      <c r="CK15" s="8">
        <v>927.09299999999985</v>
      </c>
      <c r="CL15" s="8">
        <v>909.4430000000001</v>
      </c>
      <c r="CM15" s="8">
        <v>931.09299999999996</v>
      </c>
      <c r="CN15" s="8">
        <v>900.9190000000001</v>
      </c>
      <c r="CO15" s="8">
        <v>982.44500000000005</v>
      </c>
      <c r="CP15" s="8">
        <v>908.52100000000007</v>
      </c>
      <c r="CQ15" s="8">
        <v>945.76900000000001</v>
      </c>
      <c r="CR15" s="8">
        <v>1076.894</v>
      </c>
      <c r="CS15" s="8">
        <v>1049.2929999999999</v>
      </c>
      <c r="CT15" s="8">
        <v>1080.356</v>
      </c>
      <c r="CU15" s="8">
        <v>1130.5614119999998</v>
      </c>
      <c r="CV15" s="8">
        <v>1053.6083319999996</v>
      </c>
      <c r="CW15" s="8">
        <v>1178.169508</v>
      </c>
      <c r="CX15" s="8">
        <v>1138.7002010000001</v>
      </c>
      <c r="CY15" s="8">
        <v>1141.59358</v>
      </c>
      <c r="CZ15" s="8">
        <v>1070.268849</v>
      </c>
      <c r="DA15" s="8">
        <v>1167.7396610000001</v>
      </c>
      <c r="DB15" s="8">
        <v>1088.8362390000002</v>
      </c>
      <c r="DC15" s="8">
        <v>1174.696929</v>
      </c>
      <c r="DD15" s="8">
        <v>1305.1916329999999</v>
      </c>
      <c r="DE15" s="8">
        <v>1293.7680009999999</v>
      </c>
      <c r="DF15" s="8">
        <v>1404.6300859999999</v>
      </c>
      <c r="DG15" s="8">
        <v>1377.9822690000005</v>
      </c>
      <c r="DH15" s="8">
        <v>1317.095178</v>
      </c>
      <c r="DI15" s="8">
        <v>1434.1807190000002</v>
      </c>
      <c r="DJ15" s="8">
        <v>1382.954972</v>
      </c>
      <c r="DK15" s="8">
        <v>1423.7102580000001</v>
      </c>
      <c r="DL15" s="8">
        <v>1389.789683</v>
      </c>
      <c r="DM15" s="8">
        <v>1433.1422839999998</v>
      </c>
      <c r="DN15" s="8">
        <v>1348.4750739999999</v>
      </c>
      <c r="DO15" s="8">
        <v>1394.1439269999998</v>
      </c>
      <c r="DP15" s="8">
        <v>1535.5715799999998</v>
      </c>
      <c r="DQ15" s="8">
        <v>1508.6560429999997</v>
      </c>
      <c r="DR15" s="8">
        <v>1571.2621960000004</v>
      </c>
      <c r="DS15" s="8">
        <v>1566.1007729999992</v>
      </c>
      <c r="DT15" s="8">
        <v>1436.0604689999998</v>
      </c>
      <c r="DU15" s="8">
        <v>1553.7609449999995</v>
      </c>
      <c r="DV15" s="8">
        <v>1467.7180370000005</v>
      </c>
      <c r="DW15" s="8">
        <v>1467.5181360000004</v>
      </c>
      <c r="DX15" s="8">
        <v>1425.027648</v>
      </c>
      <c r="DY15" s="8">
        <v>1438.0621490000001</v>
      </c>
      <c r="DZ15" s="8">
        <v>1346.5350600000002</v>
      </c>
      <c r="EA15" s="8">
        <v>1375.0630779999997</v>
      </c>
      <c r="EB15" s="8">
        <v>1449.8963950000002</v>
      </c>
      <c r="EC15" s="8">
        <v>1350.1663200000003</v>
      </c>
      <c r="ED15" s="8">
        <v>1482.3937460000004</v>
      </c>
      <c r="EE15" s="8">
        <v>1508.0458580000004</v>
      </c>
      <c r="EF15" s="8">
        <v>1419.3187329999998</v>
      </c>
      <c r="EG15" s="8">
        <v>1478.4091740000003</v>
      </c>
      <c r="EH15" s="8">
        <v>1390.3025219999997</v>
      </c>
      <c r="EI15" s="8">
        <v>1476.9975669999997</v>
      </c>
      <c r="EJ15" s="8">
        <v>1416.2512219999996</v>
      </c>
      <c r="EK15" s="8">
        <v>1479.7483969999998</v>
      </c>
      <c r="EL15" s="8">
        <v>1313.1858809999999</v>
      </c>
      <c r="EM15" s="8">
        <v>1434.3355369999999</v>
      </c>
      <c r="EN15" s="8">
        <v>1553.1139320000002</v>
      </c>
      <c r="EO15" s="8">
        <v>1585.864227</v>
      </c>
      <c r="EP15" s="8">
        <v>1579.5819869999993</v>
      </c>
      <c r="EQ15" s="8">
        <v>1753.946643</v>
      </c>
      <c r="ER15" s="8">
        <v>1624.3835650000003</v>
      </c>
      <c r="ES15" s="8">
        <v>1752.2777950000002</v>
      </c>
      <c r="ET15" s="8">
        <v>1751.5292130000003</v>
      </c>
      <c r="EU15" s="8">
        <v>1747.5227730000001</v>
      </c>
      <c r="EV15" s="8">
        <v>1607.2819760000004</v>
      </c>
      <c r="EW15" s="8">
        <v>1731.7671800000005</v>
      </c>
      <c r="EX15" s="8">
        <v>1586.2397010000004</v>
      </c>
      <c r="EY15" s="8">
        <v>1675.7063240000002</v>
      </c>
      <c r="EZ15" s="8">
        <v>1903.9247169999992</v>
      </c>
      <c r="FA15" s="8">
        <v>1846.9618950000001</v>
      </c>
      <c r="FB15" s="8">
        <v>1850.1104539999997</v>
      </c>
      <c r="FC15" s="8">
        <v>1949.8964009999988</v>
      </c>
      <c r="FD15" s="8">
        <v>1795.4542350000002</v>
      </c>
      <c r="FE15" s="8">
        <v>1917.1289360000001</v>
      </c>
      <c r="FF15" s="8">
        <v>1863.5466960000015</v>
      </c>
      <c r="FG15" s="8">
        <v>1892.4928639999987</v>
      </c>
      <c r="FH15" s="8">
        <v>1805.7993700000002</v>
      </c>
      <c r="FI15" s="8">
        <v>1913.7958340000005</v>
      </c>
      <c r="FJ15" s="8">
        <v>1744.9618859999998</v>
      </c>
      <c r="FK15" s="8">
        <v>1903.9135469999999</v>
      </c>
      <c r="FL15" s="8">
        <v>2075.8847029999993</v>
      </c>
      <c r="FM15" s="8">
        <v>1958.6965669999997</v>
      </c>
      <c r="FN15" s="8">
        <v>2023.7759399999993</v>
      </c>
      <c r="FO15" s="8">
        <v>2046.9260369999997</v>
      </c>
      <c r="FP15" s="8">
        <v>1962.1146819999997</v>
      </c>
      <c r="FQ15" s="8">
        <v>2107.6563920000017</v>
      </c>
      <c r="FR15" s="8">
        <v>1979.8427870000005</v>
      </c>
      <c r="FS15" s="8">
        <v>1934.4913119999985</v>
      </c>
      <c r="FT15" s="8">
        <v>1817.9965729999983</v>
      </c>
      <c r="FU15" s="8">
        <v>1921.3405109999997</v>
      </c>
      <c r="FV15" s="8">
        <v>1769.4697020000003</v>
      </c>
      <c r="FW15" s="8">
        <v>1826.6772020000005</v>
      </c>
      <c r="FX15" s="8">
        <v>1981.9419189999987</v>
      </c>
      <c r="FY15" s="8">
        <v>2074.2319539999994</v>
      </c>
      <c r="FZ15" s="8">
        <v>2106.015132</v>
      </c>
      <c r="GA15" s="8">
        <v>2043.0234940000005</v>
      </c>
      <c r="GB15" s="8">
        <v>1951.7983550000013</v>
      </c>
      <c r="GC15" s="8">
        <v>2095.8113329999996</v>
      </c>
      <c r="GD15" s="8">
        <v>2039.9988199999989</v>
      </c>
      <c r="GE15" s="8">
        <v>2040.2971259999995</v>
      </c>
      <c r="GF15" s="8">
        <v>1919.5815079999988</v>
      </c>
      <c r="GG15" s="8">
        <v>1935.7391630000006</v>
      </c>
      <c r="GH15" s="8">
        <v>1786.1623980000002</v>
      </c>
      <c r="GI15" s="8">
        <v>1917.1898449999997</v>
      </c>
      <c r="GJ15" s="8">
        <v>1838.2194279999994</v>
      </c>
      <c r="GK15" s="8">
        <v>1867.2426009999992</v>
      </c>
      <c r="GL15" s="8">
        <v>1828.6396120000024</v>
      </c>
      <c r="GM15" s="8">
        <v>1998.0738359999998</v>
      </c>
      <c r="GN15" s="8">
        <v>1940.3785669999995</v>
      </c>
      <c r="GO15" s="8">
        <v>2060.4519410000007</v>
      </c>
      <c r="GP15" s="8">
        <v>1910.7046299999986</v>
      </c>
      <c r="GQ15" s="8">
        <v>1907.4363910000006</v>
      </c>
      <c r="GR15" s="8">
        <v>1747.2180000000001</v>
      </c>
      <c r="GS15" s="8">
        <v>1731.357</v>
      </c>
      <c r="GT15" s="8">
        <v>1635.847</v>
      </c>
      <c r="GU15" s="8">
        <v>1728.153</v>
      </c>
      <c r="GV15" s="8">
        <v>1850.3889999999999</v>
      </c>
      <c r="GW15" s="8">
        <v>1883.634</v>
      </c>
      <c r="GX15" s="8">
        <v>1925.296</v>
      </c>
      <c r="GY15" s="8">
        <v>1984.567</v>
      </c>
      <c r="GZ15" s="8">
        <v>1757.03</v>
      </c>
      <c r="HA15" s="8">
        <v>1865.8879999999999</v>
      </c>
      <c r="HB15" s="8">
        <v>1831.5619999999999</v>
      </c>
      <c r="HC15" s="8">
        <v>1829.89</v>
      </c>
      <c r="HD15" s="8">
        <v>1893.941</v>
      </c>
      <c r="HE15" s="8">
        <v>1990.347</v>
      </c>
      <c r="HF15" s="8">
        <v>1868.579</v>
      </c>
      <c r="HG15" s="8">
        <v>1956.135</v>
      </c>
      <c r="HH15" s="8">
        <v>2102.7629999999999</v>
      </c>
      <c r="HI15" s="8">
        <v>2100.0659999999998</v>
      </c>
      <c r="HJ15" s="8">
        <v>2146.989</v>
      </c>
      <c r="HK15" s="8">
        <v>2251.9169999999999</v>
      </c>
      <c r="HL15" s="8">
        <v>2226.8589999999999</v>
      </c>
      <c r="HM15" s="8">
        <v>2271.9859999999999</v>
      </c>
      <c r="HN15" s="8">
        <v>2229.3420000000001</v>
      </c>
      <c r="HO15" s="8">
        <v>2106.663</v>
      </c>
      <c r="HP15" s="8">
        <v>2078.8119999999999</v>
      </c>
      <c r="HQ15" s="8">
        <v>2217.9769999999999</v>
      </c>
      <c r="HR15" s="8">
        <v>2016.6590000000001</v>
      </c>
      <c r="HS15" s="8">
        <v>2177.9</v>
      </c>
      <c r="HT15" s="8">
        <v>2358.9569999999999</v>
      </c>
      <c r="HU15" s="8">
        <v>2314.2759999999998</v>
      </c>
      <c r="HV15" s="8">
        <v>2324.6280000000002</v>
      </c>
      <c r="HW15" s="8">
        <v>2421.9630000000002</v>
      </c>
      <c r="HX15" s="8">
        <v>2242.4059999999999</v>
      </c>
      <c r="HY15" s="8">
        <v>2406.6460000000002</v>
      </c>
      <c r="HZ15" s="8">
        <v>2338.3670000000002</v>
      </c>
      <c r="IA15" s="8">
        <v>2351.1260000000002</v>
      </c>
      <c r="IB15" s="8">
        <v>2309.7330000000002</v>
      </c>
      <c r="IC15" s="8">
        <v>2396.5940000000001</v>
      </c>
      <c r="ID15" s="8">
        <v>2034.3920000000001</v>
      </c>
      <c r="IE15" s="8">
        <v>2337.3000000000002</v>
      </c>
      <c r="IF15" s="8">
        <v>2464.42</v>
      </c>
      <c r="IG15" s="8">
        <v>2571.2600000000002</v>
      </c>
      <c r="IH15" s="8">
        <v>2591.7269999999999</v>
      </c>
      <c r="II15" s="8">
        <v>2661.2139999999999</v>
      </c>
      <c r="IJ15" s="8">
        <v>2477.0210000000002</v>
      </c>
      <c r="IK15" s="8">
        <v>2616.777</v>
      </c>
      <c r="IL15" s="8">
        <v>2550.3539999999998</v>
      </c>
      <c r="IM15" s="8">
        <v>2581.357</v>
      </c>
      <c r="IN15" s="8">
        <v>2541.7829999999999</v>
      </c>
      <c r="IO15" s="8">
        <v>2613.6729999999998</v>
      </c>
      <c r="IP15" s="8">
        <v>2153.4079999999999</v>
      </c>
      <c r="IQ15" s="8">
        <v>2523.7640000000001</v>
      </c>
      <c r="IR15" s="8">
        <v>2647.1170000000002</v>
      </c>
      <c r="IS15" s="8">
        <v>2659.6819999999998</v>
      </c>
      <c r="IT15" s="8">
        <v>2762.902</v>
      </c>
      <c r="IU15" s="8">
        <v>2780.759</v>
      </c>
      <c r="IV15" s="8">
        <v>2596.0859999999998</v>
      </c>
      <c r="IW15" s="8">
        <v>2880.4789999999998</v>
      </c>
      <c r="IX15" s="8">
        <v>2687.991</v>
      </c>
      <c r="IY15" s="8">
        <v>2721.65</v>
      </c>
      <c r="IZ15" s="8">
        <v>2576.5790000000002</v>
      </c>
      <c r="JA15" s="8">
        <v>2636.97</v>
      </c>
      <c r="JB15" s="8">
        <v>2201.011</v>
      </c>
      <c r="JC15" s="8">
        <v>2634.4760000000001</v>
      </c>
      <c r="JD15" s="8">
        <v>2759.1210000000001</v>
      </c>
      <c r="JE15" s="8">
        <v>2749.1669999999999</v>
      </c>
      <c r="JF15" s="8">
        <v>2826.723</v>
      </c>
      <c r="JG15" s="8">
        <v>2930.7240000000002</v>
      </c>
      <c r="JH15" s="8">
        <v>2780.5949999999998</v>
      </c>
      <c r="JI15" s="8">
        <v>2916.4430000000002</v>
      </c>
      <c r="JJ15" s="8">
        <v>2814.6729999999998</v>
      </c>
      <c r="JK15" s="8">
        <v>2849.5149999999999</v>
      </c>
      <c r="JL15" s="8">
        <v>2685.4029999999998</v>
      </c>
      <c r="JM15" s="8">
        <v>2782.808</v>
      </c>
      <c r="JN15" s="8">
        <v>2350.1129999999998</v>
      </c>
      <c r="JO15" s="8">
        <v>2741.203</v>
      </c>
      <c r="JP15" s="31">
        <v>2903.6280000000002</v>
      </c>
      <c r="JQ15" s="31">
        <v>2845.6439999999998</v>
      </c>
      <c r="JR15" s="31">
        <v>2899.3670000000002</v>
      </c>
      <c r="JS15" s="31">
        <v>3009.549</v>
      </c>
      <c r="JT15" s="31">
        <v>2702.7159999999999</v>
      </c>
      <c r="JU15" s="31">
        <v>2893.9140000000002</v>
      </c>
      <c r="JV15" s="31">
        <v>2798.64</v>
      </c>
      <c r="JW15" s="31">
        <v>2829.1579999999999</v>
      </c>
      <c r="JX15" s="31">
        <v>2745.865976</v>
      </c>
      <c r="JY15" s="31">
        <v>2659.2259210000002</v>
      </c>
      <c r="JZ15" s="31">
        <v>2034.3933400000001</v>
      </c>
      <c r="KA15" s="31">
        <v>2486.3959960000002</v>
      </c>
      <c r="KB15" s="31">
        <v>2571.3285679999999</v>
      </c>
      <c r="KC15" s="31" t="s">
        <v>21</v>
      </c>
      <c r="KD15" s="31" t="s">
        <v>21</v>
      </c>
    </row>
    <row r="16" spans="2:290" ht="12" customHeight="1" x14ac:dyDescent="0.2">
      <c r="B16" s="13" t="s">
        <v>10</v>
      </c>
      <c r="C16" s="14">
        <f>SUM(C10:C15)</f>
        <v>141.79200000000003</v>
      </c>
      <c r="D16" s="14">
        <f t="shared" ref="D16:BO16" si="5">SUM(D10:D15)</f>
        <v>130.85599999999999</v>
      </c>
      <c r="E16" s="14">
        <f t="shared" si="5"/>
        <v>110.85499999999999</v>
      </c>
      <c r="F16" s="14">
        <f t="shared" si="5"/>
        <v>120.56100000000001</v>
      </c>
      <c r="G16" s="14">
        <f t="shared" si="5"/>
        <v>123.92100000000001</v>
      </c>
      <c r="H16" s="14">
        <f t="shared" si="5"/>
        <v>127.973</v>
      </c>
      <c r="I16" s="14">
        <f t="shared" si="5"/>
        <v>114.985</v>
      </c>
      <c r="J16" s="14">
        <f t="shared" si="5"/>
        <v>112.23399999999999</v>
      </c>
      <c r="K16" s="14">
        <f t="shared" si="5"/>
        <v>104.691</v>
      </c>
      <c r="L16" s="14">
        <f t="shared" si="5"/>
        <v>149.22999999999996</v>
      </c>
      <c r="M16" s="14">
        <f t="shared" si="5"/>
        <v>196.36700000000002</v>
      </c>
      <c r="N16" s="14">
        <f t="shared" si="5"/>
        <v>206.21100000000001</v>
      </c>
      <c r="O16" s="14">
        <f t="shared" si="5"/>
        <v>275.31900000000002</v>
      </c>
      <c r="P16" s="14">
        <f t="shared" si="5"/>
        <v>216.48500000000001</v>
      </c>
      <c r="Q16" s="14">
        <f t="shared" si="5"/>
        <v>330.279</v>
      </c>
      <c r="R16" s="14">
        <f t="shared" si="5"/>
        <v>306.78200000000004</v>
      </c>
      <c r="S16" s="14">
        <f t="shared" si="5"/>
        <v>308.685</v>
      </c>
      <c r="T16" s="14">
        <f t="shared" si="5"/>
        <v>242.41800000000001</v>
      </c>
      <c r="U16" s="14">
        <f t="shared" si="5"/>
        <v>219.29500000000002</v>
      </c>
      <c r="V16" s="14">
        <f t="shared" si="5"/>
        <v>189.72699999999998</v>
      </c>
      <c r="W16" s="14">
        <f t="shared" si="5"/>
        <v>212.86</v>
      </c>
      <c r="X16" s="14">
        <f t="shared" si="5"/>
        <v>245.32300000000001</v>
      </c>
      <c r="Y16" s="14">
        <f t="shared" si="5"/>
        <v>282.755</v>
      </c>
      <c r="Z16" s="14">
        <f t="shared" si="5"/>
        <v>314.55600000000004</v>
      </c>
      <c r="AA16" s="14">
        <f t="shared" si="5"/>
        <v>285.17700000000002</v>
      </c>
      <c r="AB16" s="14">
        <f t="shared" si="5"/>
        <v>247.5</v>
      </c>
      <c r="AC16" s="14">
        <f t="shared" si="5"/>
        <v>268.75799999999998</v>
      </c>
      <c r="AD16" s="14">
        <f t="shared" si="5"/>
        <v>327.11599999999999</v>
      </c>
      <c r="AE16" s="14">
        <f t="shared" si="5"/>
        <v>345.47399999999999</v>
      </c>
      <c r="AF16" s="14">
        <f t="shared" si="5"/>
        <v>354.65800000000002</v>
      </c>
      <c r="AG16" s="14">
        <f t="shared" si="5"/>
        <v>330.49400000000003</v>
      </c>
      <c r="AH16" s="14">
        <f t="shared" si="5"/>
        <v>277.137</v>
      </c>
      <c r="AI16" s="14">
        <f t="shared" si="5"/>
        <v>281.71799999999996</v>
      </c>
      <c r="AJ16" s="14">
        <f t="shared" si="5"/>
        <v>391.42700000000002</v>
      </c>
      <c r="AK16" s="14">
        <f t="shared" si="5"/>
        <v>419.33100000000002</v>
      </c>
      <c r="AL16" s="14">
        <f t="shared" si="5"/>
        <v>501.83100000000002</v>
      </c>
      <c r="AM16" s="14">
        <f t="shared" si="5"/>
        <v>435.02800000000002</v>
      </c>
      <c r="AN16" s="14">
        <f t="shared" si="5"/>
        <v>344.32899999999995</v>
      </c>
      <c r="AO16" s="14">
        <f t="shared" si="5"/>
        <v>424.45699999999999</v>
      </c>
      <c r="AP16" s="14">
        <f t="shared" si="5"/>
        <v>433.51</v>
      </c>
      <c r="AQ16" s="14">
        <f t="shared" si="5"/>
        <v>489.60199999999998</v>
      </c>
      <c r="AR16" s="14">
        <f t="shared" si="5"/>
        <v>463.64800000000002</v>
      </c>
      <c r="AS16" s="14">
        <f t="shared" si="5"/>
        <v>437.68200000000002</v>
      </c>
      <c r="AT16" s="14">
        <f t="shared" si="5"/>
        <v>338.11900000000003</v>
      </c>
      <c r="AU16" s="14">
        <f t="shared" si="5"/>
        <v>410.58300000000003</v>
      </c>
      <c r="AV16" s="14">
        <f t="shared" si="5"/>
        <v>614.22900000000004</v>
      </c>
      <c r="AW16" s="14">
        <f t="shared" si="5"/>
        <v>635.89800000000002</v>
      </c>
      <c r="AX16" s="14">
        <f t="shared" si="5"/>
        <v>670.23699999999997</v>
      </c>
      <c r="AY16" s="14">
        <f t="shared" si="5"/>
        <v>780.75599999999997</v>
      </c>
      <c r="AZ16" s="14">
        <f t="shared" si="5"/>
        <v>683.31600000000003</v>
      </c>
      <c r="BA16" s="14">
        <f t="shared" si="5"/>
        <v>707.5</v>
      </c>
      <c r="BB16" s="14">
        <f t="shared" si="5"/>
        <v>666.92600000000004</v>
      </c>
      <c r="BC16" s="14">
        <f t="shared" si="5"/>
        <v>731.27399999999989</v>
      </c>
      <c r="BD16" s="14">
        <f t="shared" si="5"/>
        <v>633.452</v>
      </c>
      <c r="BE16" s="14">
        <f t="shared" si="5"/>
        <v>562.51599999999996</v>
      </c>
      <c r="BF16" s="14">
        <f t="shared" si="5"/>
        <v>561.60799999999995</v>
      </c>
      <c r="BG16" s="14">
        <f t="shared" si="5"/>
        <v>609.38099999999986</v>
      </c>
      <c r="BH16" s="14">
        <f t="shared" si="5"/>
        <v>683.06600000000003</v>
      </c>
      <c r="BI16" s="14">
        <f t="shared" si="5"/>
        <v>776.58699999999999</v>
      </c>
      <c r="BJ16" s="14">
        <f t="shared" si="5"/>
        <v>801.48299999999995</v>
      </c>
      <c r="BK16" s="14">
        <f t="shared" si="5"/>
        <v>878.25299999999993</v>
      </c>
      <c r="BL16" s="14">
        <f t="shared" si="5"/>
        <v>845.43299999999999</v>
      </c>
      <c r="BM16" s="14">
        <f t="shared" si="5"/>
        <v>906.18799999999999</v>
      </c>
      <c r="BN16" s="14">
        <f t="shared" si="5"/>
        <v>753.601</v>
      </c>
      <c r="BO16" s="14">
        <f t="shared" si="5"/>
        <v>777.85899999999992</v>
      </c>
      <c r="BP16" s="14">
        <f t="shared" ref="BP16:EA16" si="6">SUM(BP10:BP15)</f>
        <v>712.86300000000006</v>
      </c>
      <c r="BQ16" s="14">
        <f t="shared" si="6"/>
        <v>710.02200000000005</v>
      </c>
      <c r="BR16" s="14">
        <f t="shared" si="6"/>
        <v>670.61700000000008</v>
      </c>
      <c r="BS16" s="14">
        <f t="shared" si="6"/>
        <v>740.79899999999998</v>
      </c>
      <c r="BT16" s="14">
        <f t="shared" si="6"/>
        <v>786.89800000000002</v>
      </c>
      <c r="BU16" s="14">
        <f t="shared" si="6"/>
        <v>820.03300000000002</v>
      </c>
      <c r="BV16" s="14">
        <f t="shared" si="6"/>
        <v>993.24900000000002</v>
      </c>
      <c r="BW16" s="14">
        <f t="shared" si="6"/>
        <v>1162.1320000000001</v>
      </c>
      <c r="BX16" s="14">
        <f t="shared" si="6"/>
        <v>1146.085</v>
      </c>
      <c r="BY16" s="14">
        <f t="shared" si="6"/>
        <v>1156.348</v>
      </c>
      <c r="BZ16" s="14">
        <f t="shared" si="6"/>
        <v>1188.528</v>
      </c>
      <c r="CA16" s="14">
        <f t="shared" si="6"/>
        <v>1146.9380000000001</v>
      </c>
      <c r="CB16" s="14">
        <f t="shared" si="6"/>
        <v>1052.6459999999997</v>
      </c>
      <c r="CC16" s="14">
        <f t="shared" si="6"/>
        <v>1062.9259999999999</v>
      </c>
      <c r="CD16" s="14">
        <f t="shared" si="6"/>
        <v>987.04100000000005</v>
      </c>
      <c r="CE16" s="14">
        <f t="shared" si="6"/>
        <v>1005.7759999999998</v>
      </c>
      <c r="CF16" s="14">
        <f t="shared" si="6"/>
        <v>1110.6640000000002</v>
      </c>
      <c r="CG16" s="14">
        <f t="shared" si="6"/>
        <v>1195.931</v>
      </c>
      <c r="CH16" s="14">
        <f t="shared" si="6"/>
        <v>1440.752</v>
      </c>
      <c r="CI16" s="14">
        <f t="shared" si="6"/>
        <v>1444.364</v>
      </c>
      <c r="CJ16" s="14">
        <f t="shared" si="6"/>
        <v>1274.8150000000001</v>
      </c>
      <c r="CK16" s="14">
        <f t="shared" si="6"/>
        <v>1298.0549999999998</v>
      </c>
      <c r="CL16" s="14">
        <f t="shared" si="6"/>
        <v>1240.75</v>
      </c>
      <c r="CM16" s="14">
        <f t="shared" si="6"/>
        <v>1290.856</v>
      </c>
      <c r="CN16" s="14">
        <f t="shared" si="6"/>
        <v>1258.2090000000001</v>
      </c>
      <c r="CO16" s="14">
        <f t="shared" si="6"/>
        <v>1353.0540000000001</v>
      </c>
      <c r="CP16" s="14">
        <f t="shared" si="6"/>
        <v>1209.009</v>
      </c>
      <c r="CQ16" s="14">
        <f t="shared" si="6"/>
        <v>1241.296</v>
      </c>
      <c r="CR16" s="14">
        <f t="shared" si="6"/>
        <v>1363.396</v>
      </c>
      <c r="CS16" s="14">
        <f t="shared" si="6"/>
        <v>1492.9119999999998</v>
      </c>
      <c r="CT16" s="14">
        <f t="shared" si="6"/>
        <v>1694.2820000000002</v>
      </c>
      <c r="CU16" s="14">
        <f t="shared" si="6"/>
        <v>1739.9590000000001</v>
      </c>
      <c r="CV16" s="14">
        <f t="shared" si="6"/>
        <v>1521.155</v>
      </c>
      <c r="CW16" s="14">
        <f t="shared" si="6"/>
        <v>1668.366</v>
      </c>
      <c r="CX16" s="14">
        <f t="shared" si="6"/>
        <v>1703.8360000000002</v>
      </c>
      <c r="CY16" s="14">
        <f t="shared" si="6"/>
        <v>1713.3689999999997</v>
      </c>
      <c r="CZ16" s="14">
        <f t="shared" si="6"/>
        <v>1529.2809999999999</v>
      </c>
      <c r="DA16" s="14">
        <f t="shared" si="6"/>
        <v>1560.788</v>
      </c>
      <c r="DB16" s="14">
        <f t="shared" si="6"/>
        <v>1486.4090000000001</v>
      </c>
      <c r="DC16" s="14">
        <f t="shared" si="6"/>
        <v>1509.5250000000001</v>
      </c>
      <c r="DD16" s="14">
        <f t="shared" si="6"/>
        <v>1726.7439999999997</v>
      </c>
      <c r="DE16" s="14">
        <f t="shared" si="6"/>
        <v>1696.8150000000001</v>
      </c>
      <c r="DF16" s="14">
        <f t="shared" si="6"/>
        <v>1877.0809999999997</v>
      </c>
      <c r="DG16" s="14">
        <f t="shared" si="6"/>
        <v>1935.1690000000003</v>
      </c>
      <c r="DH16" s="14">
        <f t="shared" si="6"/>
        <v>1893.6849999999999</v>
      </c>
      <c r="DI16" s="14">
        <f t="shared" si="6"/>
        <v>2093.1260000000002</v>
      </c>
      <c r="DJ16" s="14">
        <f t="shared" si="6"/>
        <v>1995.1179999999999</v>
      </c>
      <c r="DK16" s="14">
        <f t="shared" si="6"/>
        <v>2112.9699999999993</v>
      </c>
      <c r="DL16" s="14">
        <f t="shared" si="6"/>
        <v>1963.846</v>
      </c>
      <c r="DM16" s="14">
        <f t="shared" si="6"/>
        <v>1916.982</v>
      </c>
      <c r="DN16" s="14">
        <f t="shared" si="6"/>
        <v>1758.6969999999999</v>
      </c>
      <c r="DO16" s="14">
        <f t="shared" si="6"/>
        <v>1864.2</v>
      </c>
      <c r="DP16" s="14">
        <f t="shared" si="6"/>
        <v>2095.7350000000001</v>
      </c>
      <c r="DQ16" s="14">
        <f t="shared" si="6"/>
        <v>2272.375</v>
      </c>
      <c r="DR16" s="14">
        <f t="shared" si="6"/>
        <v>2359.3200000000002</v>
      </c>
      <c r="DS16" s="14">
        <f t="shared" si="6"/>
        <v>2281.125</v>
      </c>
      <c r="DT16" s="14">
        <f t="shared" si="6"/>
        <v>2087.6099999999997</v>
      </c>
      <c r="DU16" s="14">
        <f t="shared" si="6"/>
        <v>2224.8949999999995</v>
      </c>
      <c r="DV16" s="14">
        <f t="shared" si="6"/>
        <v>2397.0500000000002</v>
      </c>
      <c r="DW16" s="14">
        <f t="shared" si="6"/>
        <v>2247.973</v>
      </c>
      <c r="DX16" s="14">
        <f t="shared" si="6"/>
        <v>2215.5740000000001</v>
      </c>
      <c r="DY16" s="14">
        <f t="shared" si="6"/>
        <v>2134.3539999999998</v>
      </c>
      <c r="DZ16" s="14">
        <f t="shared" si="6"/>
        <v>1941.982</v>
      </c>
      <c r="EA16" s="14">
        <f t="shared" si="6"/>
        <v>1898.067</v>
      </c>
      <c r="EB16" s="14">
        <f t="shared" ref="EB16:GM16" si="7">SUM(EB10:EB15)</f>
        <v>2183.652</v>
      </c>
      <c r="EC16" s="14">
        <f t="shared" si="7"/>
        <v>2360.4690000000001</v>
      </c>
      <c r="ED16" s="14">
        <f t="shared" si="7"/>
        <v>2667.78</v>
      </c>
      <c r="EE16" s="14">
        <f t="shared" si="7"/>
        <v>2777.721</v>
      </c>
      <c r="EF16" s="14">
        <f t="shared" si="7"/>
        <v>2583.982</v>
      </c>
      <c r="EG16" s="14">
        <f t="shared" si="7"/>
        <v>2847.0219999999999</v>
      </c>
      <c r="EH16" s="14">
        <f t="shared" si="7"/>
        <v>2638.6170000000002</v>
      </c>
      <c r="EI16" s="14">
        <f t="shared" si="7"/>
        <v>2496.33</v>
      </c>
      <c r="EJ16" s="14">
        <f t="shared" si="7"/>
        <v>2343.2169999999996</v>
      </c>
      <c r="EK16" s="14">
        <f t="shared" si="7"/>
        <v>2346.5549999999998</v>
      </c>
      <c r="EL16" s="14">
        <f t="shared" si="7"/>
        <v>2059.681</v>
      </c>
      <c r="EM16" s="14">
        <f t="shared" si="7"/>
        <v>2404.2600000000002</v>
      </c>
      <c r="EN16" s="14">
        <f t="shared" si="7"/>
        <v>2516.4549999999999</v>
      </c>
      <c r="EO16" s="14">
        <f t="shared" si="7"/>
        <v>2749.7919999999999</v>
      </c>
      <c r="EP16" s="14">
        <f t="shared" si="7"/>
        <v>2514.8249999999998</v>
      </c>
      <c r="EQ16" s="14">
        <f t="shared" si="7"/>
        <v>2769.3290000000006</v>
      </c>
      <c r="ER16" s="14">
        <f t="shared" si="7"/>
        <v>2782.5929999999998</v>
      </c>
      <c r="ES16" s="14">
        <f t="shared" si="7"/>
        <v>3008.7979999999998</v>
      </c>
      <c r="ET16" s="14">
        <f t="shared" si="7"/>
        <v>2845.49</v>
      </c>
      <c r="EU16" s="14">
        <f t="shared" si="7"/>
        <v>3105.471</v>
      </c>
      <c r="EV16" s="14">
        <f t="shared" si="7"/>
        <v>2718.4439999999995</v>
      </c>
      <c r="EW16" s="14">
        <f t="shared" si="7"/>
        <v>2787.6880000000001</v>
      </c>
      <c r="EX16" s="14">
        <f t="shared" si="7"/>
        <v>2533.5370000000003</v>
      </c>
      <c r="EY16" s="14">
        <f t="shared" si="7"/>
        <v>2514.3940000000002</v>
      </c>
      <c r="EZ16" s="14">
        <f t="shared" si="7"/>
        <v>3184.5339999999997</v>
      </c>
      <c r="FA16" s="14">
        <f t="shared" si="7"/>
        <v>3423.8519999999999</v>
      </c>
      <c r="FB16" s="14">
        <f t="shared" si="7"/>
        <v>3773.848</v>
      </c>
      <c r="FC16" s="14">
        <f t="shared" si="7"/>
        <v>4052.0929999999998</v>
      </c>
      <c r="FD16" s="14">
        <f t="shared" si="7"/>
        <v>3372.585</v>
      </c>
      <c r="FE16" s="14">
        <f t="shared" si="7"/>
        <v>3459.5360000000001</v>
      </c>
      <c r="FF16" s="14">
        <f t="shared" si="7"/>
        <v>3670.7669999999998</v>
      </c>
      <c r="FG16" s="14">
        <f t="shared" si="7"/>
        <v>3473.2809999999999</v>
      </c>
      <c r="FH16" s="14">
        <f t="shared" si="7"/>
        <v>3005.2700000000004</v>
      </c>
      <c r="FI16" s="14">
        <f t="shared" si="7"/>
        <v>3066.107</v>
      </c>
      <c r="FJ16" s="14">
        <f t="shared" si="7"/>
        <v>2651.7280000000001</v>
      </c>
      <c r="FK16" s="14">
        <f t="shared" si="7"/>
        <v>3049.9429999999998</v>
      </c>
      <c r="FL16" s="14">
        <f t="shared" si="7"/>
        <v>3635.4399999999996</v>
      </c>
      <c r="FM16" s="14">
        <f t="shared" si="7"/>
        <v>3762.45</v>
      </c>
      <c r="FN16" s="14">
        <f t="shared" si="7"/>
        <v>4201.009</v>
      </c>
      <c r="FO16" s="14">
        <f t="shared" si="7"/>
        <v>4486.6239999999998</v>
      </c>
      <c r="FP16" s="14">
        <f t="shared" si="7"/>
        <v>3606.45</v>
      </c>
      <c r="FQ16" s="14">
        <f t="shared" si="7"/>
        <v>4061.165</v>
      </c>
      <c r="FR16" s="14">
        <f t="shared" si="7"/>
        <v>4205.6360000000004</v>
      </c>
      <c r="FS16" s="14">
        <f t="shared" si="7"/>
        <v>3686.183</v>
      </c>
      <c r="FT16" s="14">
        <f t="shared" si="7"/>
        <v>3422.4589999999998</v>
      </c>
      <c r="FU16" s="14">
        <f t="shared" si="7"/>
        <v>3372.5169999999998</v>
      </c>
      <c r="FV16" s="14">
        <f t="shared" si="7"/>
        <v>3284.3040000000001</v>
      </c>
      <c r="FW16" s="14">
        <f t="shared" si="7"/>
        <v>3324.7780000000002</v>
      </c>
      <c r="FX16" s="14">
        <f t="shared" si="7"/>
        <v>4017.3730000000005</v>
      </c>
      <c r="FY16" s="14">
        <f t="shared" si="7"/>
        <v>4064.2809999999999</v>
      </c>
      <c r="FZ16" s="14">
        <f t="shared" si="7"/>
        <v>4336.518</v>
      </c>
      <c r="GA16" s="14">
        <f t="shared" si="7"/>
        <v>4449.1660000000002</v>
      </c>
      <c r="GB16" s="14">
        <f t="shared" si="7"/>
        <v>4141.7659999999996</v>
      </c>
      <c r="GC16" s="14">
        <f t="shared" si="7"/>
        <v>4425.3990000000013</v>
      </c>
      <c r="GD16" s="14">
        <f t="shared" si="7"/>
        <v>4594.518</v>
      </c>
      <c r="GE16" s="14">
        <f t="shared" si="7"/>
        <v>4146.83</v>
      </c>
      <c r="GF16" s="14">
        <f t="shared" si="7"/>
        <v>3645.3069999999998</v>
      </c>
      <c r="GG16" s="14">
        <f t="shared" si="7"/>
        <v>3963.152</v>
      </c>
      <c r="GH16" s="14">
        <f t="shared" si="7"/>
        <v>3795.1989999999996</v>
      </c>
      <c r="GI16" s="14">
        <f t="shared" si="7"/>
        <v>3504.3919999999998</v>
      </c>
      <c r="GJ16" s="14">
        <f t="shared" si="7"/>
        <v>4115.7539999999999</v>
      </c>
      <c r="GK16" s="14">
        <f t="shared" si="7"/>
        <v>4372.4039999999995</v>
      </c>
      <c r="GL16" s="14">
        <f t="shared" si="7"/>
        <v>4813.0120000000006</v>
      </c>
      <c r="GM16" s="14">
        <f t="shared" si="7"/>
        <v>4136.9859999999999</v>
      </c>
      <c r="GN16" s="14">
        <f t="shared" ref="GN16:IY16" si="8">SUM(GN10:GN15)</f>
        <v>4354.97</v>
      </c>
      <c r="GO16" s="14">
        <f t="shared" si="8"/>
        <v>5600.1589999999997</v>
      </c>
      <c r="GP16" s="14">
        <f t="shared" si="8"/>
        <v>4552.1329999999998</v>
      </c>
      <c r="GQ16" s="14">
        <f t="shared" si="8"/>
        <v>4131.47</v>
      </c>
      <c r="GR16" s="14">
        <f t="shared" si="8"/>
        <v>3571.5460000000003</v>
      </c>
      <c r="GS16" s="14">
        <f t="shared" si="8"/>
        <v>3335.1880000000001</v>
      </c>
      <c r="GT16" s="14">
        <f t="shared" si="8"/>
        <v>4185.7280000000001</v>
      </c>
      <c r="GU16" s="14">
        <f t="shared" si="8"/>
        <v>3551.03</v>
      </c>
      <c r="GV16" s="14">
        <f t="shared" si="8"/>
        <v>4704.8550000000005</v>
      </c>
      <c r="GW16" s="14">
        <f t="shared" si="8"/>
        <v>4729.2420000000002</v>
      </c>
      <c r="GX16" s="14">
        <f t="shared" si="8"/>
        <v>4780.0340000000006</v>
      </c>
      <c r="GY16" s="14">
        <f t="shared" si="8"/>
        <v>4684.9660000000003</v>
      </c>
      <c r="GZ16" s="14">
        <f t="shared" si="8"/>
        <v>5290.6179999999995</v>
      </c>
      <c r="HA16" s="14">
        <f t="shared" si="8"/>
        <v>5686.107</v>
      </c>
      <c r="HB16" s="14">
        <f t="shared" si="8"/>
        <v>3926.5880000000002</v>
      </c>
      <c r="HC16" s="14">
        <f t="shared" si="8"/>
        <v>5176.8050000000003</v>
      </c>
      <c r="HD16" s="14">
        <f t="shared" si="8"/>
        <v>4326.1189999999997</v>
      </c>
      <c r="HE16" s="14">
        <f t="shared" si="8"/>
        <v>4435.1310000000003</v>
      </c>
      <c r="HF16" s="14">
        <f t="shared" si="8"/>
        <v>4802.5259999999998</v>
      </c>
      <c r="HG16" s="14">
        <f t="shared" si="8"/>
        <v>4421.2670000000007</v>
      </c>
      <c r="HH16" s="14">
        <f t="shared" si="8"/>
        <v>4478.4539999999997</v>
      </c>
      <c r="HI16" s="14">
        <f t="shared" si="8"/>
        <v>5300.027</v>
      </c>
      <c r="HJ16" s="14">
        <f t="shared" si="8"/>
        <v>5019.518</v>
      </c>
      <c r="HK16" s="14">
        <f t="shared" si="8"/>
        <v>5520.4</v>
      </c>
      <c r="HL16" s="14">
        <f t="shared" si="8"/>
        <v>4766.0689999999995</v>
      </c>
      <c r="HM16" s="14">
        <f t="shared" si="8"/>
        <v>6995.3640000000005</v>
      </c>
      <c r="HN16" s="14">
        <f t="shared" si="8"/>
        <v>6511.8150000000005</v>
      </c>
      <c r="HO16" s="14">
        <f t="shared" si="8"/>
        <v>4808.6859999999997</v>
      </c>
      <c r="HP16" s="14">
        <f t="shared" si="8"/>
        <v>5157.9969999999994</v>
      </c>
      <c r="HQ16" s="14">
        <f t="shared" si="8"/>
        <v>5180.3989999999994</v>
      </c>
      <c r="HR16" s="14">
        <f t="shared" si="8"/>
        <v>4762.165</v>
      </c>
      <c r="HS16" s="14">
        <f t="shared" si="8"/>
        <v>5049.59</v>
      </c>
      <c r="HT16" s="14">
        <f t="shared" si="8"/>
        <v>5582.25</v>
      </c>
      <c r="HU16" s="14">
        <f t="shared" si="8"/>
        <v>6728.3320000000003</v>
      </c>
      <c r="HV16" s="14">
        <f t="shared" si="8"/>
        <v>6981.8389999999999</v>
      </c>
      <c r="HW16" s="14">
        <f t="shared" si="8"/>
        <v>6939.8959999999988</v>
      </c>
      <c r="HX16" s="14">
        <f t="shared" si="8"/>
        <v>6710.8409999999994</v>
      </c>
      <c r="HY16" s="14">
        <f t="shared" si="8"/>
        <v>6830.3380000000016</v>
      </c>
      <c r="HZ16" s="14">
        <f t="shared" si="8"/>
        <v>6728.4230000000007</v>
      </c>
      <c r="IA16" s="14">
        <f t="shared" si="8"/>
        <v>6531.3249999999998</v>
      </c>
      <c r="IB16" s="14">
        <f t="shared" si="8"/>
        <v>5964.9210000000003</v>
      </c>
      <c r="IC16" s="14">
        <f t="shared" si="8"/>
        <v>6127.6260000000002</v>
      </c>
      <c r="ID16" s="14">
        <f t="shared" si="8"/>
        <v>5449.7309999999998</v>
      </c>
      <c r="IE16" s="14">
        <f t="shared" si="8"/>
        <v>5820.8040000000001</v>
      </c>
      <c r="IF16" s="14">
        <f t="shared" si="8"/>
        <v>6651.63</v>
      </c>
      <c r="IG16" s="14">
        <f t="shared" si="8"/>
        <v>8440.5329999999994</v>
      </c>
      <c r="IH16" s="14">
        <f t="shared" si="8"/>
        <v>8615.2309999999998</v>
      </c>
      <c r="II16" s="14">
        <f t="shared" si="8"/>
        <v>8230.3429999999989</v>
      </c>
      <c r="IJ16" s="14">
        <f t="shared" si="8"/>
        <v>8244.09</v>
      </c>
      <c r="IK16" s="14">
        <f t="shared" si="8"/>
        <v>8676.030999999999</v>
      </c>
      <c r="IL16" s="14">
        <f t="shared" si="8"/>
        <v>6730.8899999999994</v>
      </c>
      <c r="IM16" s="14">
        <f t="shared" si="8"/>
        <v>7916.2909999999993</v>
      </c>
      <c r="IN16" s="14">
        <f t="shared" si="8"/>
        <v>6725.1869999999999</v>
      </c>
      <c r="IO16" s="14">
        <f t="shared" si="8"/>
        <v>6996.918999999999</v>
      </c>
      <c r="IP16" s="14">
        <f t="shared" si="8"/>
        <v>6482.1360000000004</v>
      </c>
      <c r="IQ16" s="14">
        <f t="shared" si="8"/>
        <v>6075.3789999999999</v>
      </c>
      <c r="IR16" s="14">
        <f t="shared" si="8"/>
        <v>7795.7240000000011</v>
      </c>
      <c r="IS16" s="14">
        <f t="shared" si="8"/>
        <v>8240.1929999999993</v>
      </c>
      <c r="IT16" s="14">
        <f t="shared" si="8"/>
        <v>8711.7860000000001</v>
      </c>
      <c r="IU16" s="14">
        <f t="shared" si="8"/>
        <v>8190.326</v>
      </c>
      <c r="IV16" s="14">
        <f t="shared" si="8"/>
        <v>8029.1170000000002</v>
      </c>
      <c r="IW16" s="14">
        <f t="shared" si="8"/>
        <v>9183.4500000000007</v>
      </c>
      <c r="IX16" s="14">
        <f t="shared" si="8"/>
        <v>7795.87</v>
      </c>
      <c r="IY16" s="14">
        <f t="shared" si="8"/>
        <v>7575.8050000000003</v>
      </c>
      <c r="IZ16" s="14">
        <f t="shared" ref="IZ16:KA16" si="9">SUM(IZ10:IZ15)</f>
        <v>7264.0609999999997</v>
      </c>
      <c r="JA16" s="14">
        <f t="shared" si="9"/>
        <v>7739.7789999999986</v>
      </c>
      <c r="JB16" s="14">
        <f t="shared" si="9"/>
        <v>6592.2820000000011</v>
      </c>
      <c r="JC16" s="14">
        <f t="shared" si="9"/>
        <v>6498.9870000000001</v>
      </c>
      <c r="JD16" s="14">
        <f t="shared" si="9"/>
        <v>7255.5830000000005</v>
      </c>
      <c r="JE16" s="14">
        <f t="shared" si="9"/>
        <v>7792.6419999999998</v>
      </c>
      <c r="JF16" s="14">
        <f t="shared" si="9"/>
        <v>8741.6179999999986</v>
      </c>
      <c r="JG16" s="14">
        <f t="shared" si="9"/>
        <v>7906.7839999999997</v>
      </c>
      <c r="JH16" s="14">
        <f t="shared" si="9"/>
        <v>9335.7169999999987</v>
      </c>
      <c r="JI16" s="14">
        <f t="shared" si="9"/>
        <v>8417.0960000000014</v>
      </c>
      <c r="JJ16" s="14">
        <f t="shared" si="9"/>
        <v>9766.6550000000007</v>
      </c>
      <c r="JK16" s="14">
        <f t="shared" si="9"/>
        <v>8734.9429999999993</v>
      </c>
      <c r="JL16" s="14">
        <f t="shared" si="9"/>
        <v>8205.9</v>
      </c>
      <c r="JM16" s="14">
        <f t="shared" si="9"/>
        <v>7966.0280000000002</v>
      </c>
      <c r="JN16" s="14">
        <f t="shared" si="9"/>
        <v>7451.6270000000004</v>
      </c>
      <c r="JO16" s="14">
        <f t="shared" si="9"/>
        <v>8277.4499999999989</v>
      </c>
      <c r="JP16" s="14">
        <f t="shared" si="9"/>
        <v>7568.4219999999987</v>
      </c>
      <c r="JQ16" s="14">
        <f t="shared" si="9"/>
        <v>8746.0639999999985</v>
      </c>
      <c r="JR16" s="14">
        <f t="shared" si="9"/>
        <v>9915.9060000000009</v>
      </c>
      <c r="JS16" s="14">
        <f t="shared" si="9"/>
        <v>10928.295999999998</v>
      </c>
      <c r="JT16" s="14">
        <f t="shared" si="9"/>
        <v>9837.6209999999992</v>
      </c>
      <c r="JU16" s="14">
        <f t="shared" si="9"/>
        <v>10565.771000000001</v>
      </c>
      <c r="JV16" s="14">
        <f t="shared" si="9"/>
        <v>9476.0789999999997</v>
      </c>
      <c r="JW16" s="14">
        <f t="shared" si="9"/>
        <v>9301.3089999999993</v>
      </c>
      <c r="JX16" s="14">
        <f t="shared" si="9"/>
        <v>9282.0239000000001</v>
      </c>
      <c r="JY16" s="14">
        <f t="shared" si="9"/>
        <v>8279.9658999999992</v>
      </c>
      <c r="JZ16" s="14">
        <f t="shared" si="9"/>
        <v>7891.0722000000005</v>
      </c>
      <c r="KA16" s="14">
        <f t="shared" si="9"/>
        <v>7729.6701000000003</v>
      </c>
      <c r="KB16" s="14">
        <f>SUM(KB10:KB15)</f>
        <v>8322.9043999999994</v>
      </c>
      <c r="KC16" s="32" t="s">
        <v>21</v>
      </c>
      <c r="KD16" s="32" t="s">
        <v>21</v>
      </c>
    </row>
    <row r="17" spans="2:290" ht="12" customHeight="1" x14ac:dyDescent="0.2">
      <c r="B17" s="15" t="s">
        <v>11</v>
      </c>
      <c r="C17" s="16">
        <f>SUM(C8:C9,C16)</f>
        <v>13068.148999999999</v>
      </c>
      <c r="D17" s="16">
        <f>SUM(D8:D9,D16)</f>
        <v>10712.420999999998</v>
      </c>
      <c r="E17" s="16">
        <f t="shared" ref="E17:BO17" si="10">SUM(E8:E9,E16)</f>
        <v>11526.93</v>
      </c>
      <c r="F17" s="16">
        <f t="shared" si="10"/>
        <v>10577.741999999998</v>
      </c>
      <c r="G17" s="16">
        <f t="shared" si="10"/>
        <v>10584.957</v>
      </c>
      <c r="H17" s="16">
        <f t="shared" si="10"/>
        <v>10924.120999999999</v>
      </c>
      <c r="I17" s="16">
        <f t="shared" si="10"/>
        <v>11576.189000000002</v>
      </c>
      <c r="J17" s="16">
        <f t="shared" si="10"/>
        <v>10205.642</v>
      </c>
      <c r="K17" s="16">
        <f t="shared" si="10"/>
        <v>10945.187000000002</v>
      </c>
      <c r="L17" s="16">
        <f t="shared" si="10"/>
        <v>11117.694000000001</v>
      </c>
      <c r="M17" s="16">
        <f t="shared" si="10"/>
        <v>11786.233000000002</v>
      </c>
      <c r="N17" s="16">
        <f t="shared" si="10"/>
        <v>12993.084000000001</v>
      </c>
      <c r="O17" s="16">
        <f t="shared" si="10"/>
        <v>13514.698999999997</v>
      </c>
      <c r="P17" s="16">
        <f t="shared" si="10"/>
        <v>12300.103999999999</v>
      </c>
      <c r="Q17" s="16">
        <f t="shared" si="10"/>
        <v>11755.675000000001</v>
      </c>
      <c r="R17" s="16">
        <f t="shared" si="10"/>
        <v>11287.504999999999</v>
      </c>
      <c r="S17" s="16">
        <f t="shared" si="10"/>
        <v>11439.315999999999</v>
      </c>
      <c r="T17" s="16">
        <f t="shared" si="10"/>
        <v>11005.69</v>
      </c>
      <c r="U17" s="16">
        <f t="shared" si="10"/>
        <v>11985.769</v>
      </c>
      <c r="V17" s="16">
        <f t="shared" si="10"/>
        <v>10503.418000000001</v>
      </c>
      <c r="W17" s="16">
        <f t="shared" si="10"/>
        <v>11479.372000000001</v>
      </c>
      <c r="X17" s="16">
        <f t="shared" si="10"/>
        <v>11793.966999999999</v>
      </c>
      <c r="Y17" s="16">
        <f t="shared" si="10"/>
        <v>12189.305999999999</v>
      </c>
      <c r="Z17" s="16">
        <f t="shared" si="10"/>
        <v>12628.902</v>
      </c>
      <c r="AA17" s="16">
        <f t="shared" si="10"/>
        <v>14156.68</v>
      </c>
      <c r="AB17" s="16">
        <f t="shared" si="10"/>
        <v>12984.095000000001</v>
      </c>
      <c r="AC17" s="16">
        <f t="shared" si="10"/>
        <v>12650.637999999999</v>
      </c>
      <c r="AD17" s="16">
        <f t="shared" si="10"/>
        <v>11288.930999999999</v>
      </c>
      <c r="AE17" s="16">
        <f t="shared" si="10"/>
        <v>11148.397000000001</v>
      </c>
      <c r="AF17" s="16">
        <f t="shared" si="10"/>
        <v>10639.671999999999</v>
      </c>
      <c r="AG17" s="16">
        <f t="shared" si="10"/>
        <v>12196.982</v>
      </c>
      <c r="AH17" s="16">
        <f t="shared" si="10"/>
        <v>10732.736000000003</v>
      </c>
      <c r="AI17" s="16">
        <f t="shared" si="10"/>
        <v>11459.954</v>
      </c>
      <c r="AJ17" s="16">
        <f t="shared" si="10"/>
        <v>11873.681</v>
      </c>
      <c r="AK17" s="16">
        <f t="shared" si="10"/>
        <v>11696.458000000001</v>
      </c>
      <c r="AL17" s="16">
        <f t="shared" si="10"/>
        <v>12362.295999999998</v>
      </c>
      <c r="AM17" s="16">
        <f t="shared" si="10"/>
        <v>13140.405000000001</v>
      </c>
      <c r="AN17" s="16">
        <f t="shared" si="10"/>
        <v>11813.756000000001</v>
      </c>
      <c r="AO17" s="16">
        <f t="shared" si="10"/>
        <v>12465.810999999998</v>
      </c>
      <c r="AP17" s="16">
        <f t="shared" si="10"/>
        <v>11039.029999999999</v>
      </c>
      <c r="AQ17" s="16">
        <f t="shared" si="10"/>
        <v>11048.340000000002</v>
      </c>
      <c r="AR17" s="16">
        <f t="shared" si="10"/>
        <v>11073.045</v>
      </c>
      <c r="AS17" s="16">
        <f t="shared" si="10"/>
        <v>11743.634000000002</v>
      </c>
      <c r="AT17" s="16">
        <f t="shared" si="10"/>
        <v>10934.771000000001</v>
      </c>
      <c r="AU17" s="16">
        <f t="shared" si="10"/>
        <v>11386.861000000001</v>
      </c>
      <c r="AV17" s="16">
        <f t="shared" si="10"/>
        <v>11939.680999999999</v>
      </c>
      <c r="AW17" s="16">
        <f t="shared" si="10"/>
        <v>12382.942999999997</v>
      </c>
      <c r="AX17" s="16">
        <f t="shared" si="10"/>
        <v>12858.573999999997</v>
      </c>
      <c r="AY17" s="16">
        <f t="shared" si="10"/>
        <v>13466.398999999999</v>
      </c>
      <c r="AZ17" s="16">
        <f t="shared" si="10"/>
        <v>12265.461000000001</v>
      </c>
      <c r="BA17" s="16">
        <f t="shared" si="10"/>
        <v>12065.962999999998</v>
      </c>
      <c r="BB17" s="16">
        <f t="shared" si="10"/>
        <v>11587.73</v>
      </c>
      <c r="BC17" s="16">
        <f t="shared" si="10"/>
        <v>11675.843999999997</v>
      </c>
      <c r="BD17" s="16">
        <f t="shared" si="10"/>
        <v>11945.08</v>
      </c>
      <c r="BE17" s="16">
        <f t="shared" si="10"/>
        <v>12785.071</v>
      </c>
      <c r="BF17" s="16">
        <f t="shared" si="10"/>
        <v>11534.760999999999</v>
      </c>
      <c r="BG17" s="16">
        <f t="shared" si="10"/>
        <v>11819.751999999999</v>
      </c>
      <c r="BH17" s="16">
        <f t="shared" si="10"/>
        <v>11663.625</v>
      </c>
      <c r="BI17" s="16">
        <f t="shared" si="10"/>
        <v>11974.652</v>
      </c>
      <c r="BJ17" s="16">
        <f t="shared" si="10"/>
        <v>12946.662000000004</v>
      </c>
      <c r="BK17" s="16">
        <f t="shared" si="10"/>
        <v>13831.879000000001</v>
      </c>
      <c r="BL17" s="16">
        <f t="shared" si="10"/>
        <v>11863.992000000002</v>
      </c>
      <c r="BM17" s="16">
        <f t="shared" si="10"/>
        <v>13066.031999999999</v>
      </c>
      <c r="BN17" s="16">
        <f t="shared" si="10"/>
        <v>11607.471000000003</v>
      </c>
      <c r="BO17" s="16">
        <f t="shared" si="10"/>
        <v>12152.261999999999</v>
      </c>
      <c r="BP17" s="16">
        <f t="shared" ref="BP17:EA17" si="11">SUM(BP8:BP9,BP16)</f>
        <v>12204.221</v>
      </c>
      <c r="BQ17" s="16">
        <f t="shared" si="11"/>
        <v>12851.400000000001</v>
      </c>
      <c r="BR17" s="16">
        <f t="shared" si="11"/>
        <v>11855.100999999999</v>
      </c>
      <c r="BS17" s="16">
        <f t="shared" si="11"/>
        <v>12021.492999999999</v>
      </c>
      <c r="BT17" s="16">
        <f t="shared" si="11"/>
        <v>12106.901</v>
      </c>
      <c r="BU17" s="16">
        <f t="shared" si="11"/>
        <v>12398.127999999999</v>
      </c>
      <c r="BV17" s="16">
        <f t="shared" si="11"/>
        <v>13367.204</v>
      </c>
      <c r="BW17" s="16">
        <f t="shared" si="11"/>
        <v>14632.869000000001</v>
      </c>
      <c r="BX17" s="16">
        <f t="shared" si="11"/>
        <v>13945.297999999999</v>
      </c>
      <c r="BY17" s="16">
        <f t="shared" si="11"/>
        <v>13471.494999999999</v>
      </c>
      <c r="BZ17" s="16">
        <f t="shared" si="11"/>
        <v>11789.804999999998</v>
      </c>
      <c r="CA17" s="16">
        <f t="shared" si="11"/>
        <v>12359.221</v>
      </c>
      <c r="CB17" s="16">
        <f t="shared" si="11"/>
        <v>12561.456999999999</v>
      </c>
      <c r="CC17" s="16">
        <f t="shared" si="11"/>
        <v>13248.592999999999</v>
      </c>
      <c r="CD17" s="16">
        <f t="shared" si="11"/>
        <v>11954.499999999998</v>
      </c>
      <c r="CE17" s="16">
        <f t="shared" si="11"/>
        <v>12277.069</v>
      </c>
      <c r="CF17" s="16">
        <f t="shared" si="11"/>
        <v>13045.433000000003</v>
      </c>
      <c r="CG17" s="16">
        <f t="shared" si="11"/>
        <v>13347.524000000001</v>
      </c>
      <c r="CH17" s="16">
        <f t="shared" si="11"/>
        <v>14037.838000000002</v>
      </c>
      <c r="CI17" s="16">
        <f t="shared" si="11"/>
        <v>15527.942000000001</v>
      </c>
      <c r="CJ17" s="16">
        <f t="shared" si="11"/>
        <v>12746.785000000002</v>
      </c>
      <c r="CK17" s="16">
        <f t="shared" si="11"/>
        <v>13176.474</v>
      </c>
      <c r="CL17" s="16">
        <f t="shared" si="11"/>
        <v>13369.68</v>
      </c>
      <c r="CM17" s="16">
        <f t="shared" si="11"/>
        <v>13595.045</v>
      </c>
      <c r="CN17" s="16">
        <f t="shared" si="11"/>
        <v>13407.127999999999</v>
      </c>
      <c r="CO17" s="16">
        <f t="shared" si="11"/>
        <v>14362.291000000001</v>
      </c>
      <c r="CP17" s="16">
        <f t="shared" si="11"/>
        <v>13603.636000000002</v>
      </c>
      <c r="CQ17" s="16">
        <f t="shared" si="11"/>
        <v>13935.167000000001</v>
      </c>
      <c r="CR17" s="16">
        <f t="shared" si="11"/>
        <v>13886.026</v>
      </c>
      <c r="CS17" s="16">
        <f t="shared" si="11"/>
        <v>14129.524000000001</v>
      </c>
      <c r="CT17" s="16">
        <f t="shared" si="11"/>
        <v>15455.874</v>
      </c>
      <c r="CU17" s="16">
        <f t="shared" si="11"/>
        <v>15109.875</v>
      </c>
      <c r="CV17" s="16">
        <f t="shared" si="11"/>
        <v>13490.18</v>
      </c>
      <c r="CW17" s="16">
        <f t="shared" si="11"/>
        <v>14087.417000000001</v>
      </c>
      <c r="CX17" s="16">
        <f t="shared" si="11"/>
        <v>13538.297000000002</v>
      </c>
      <c r="CY17" s="16">
        <f t="shared" si="11"/>
        <v>13540.957999999999</v>
      </c>
      <c r="CZ17" s="16">
        <f t="shared" si="11"/>
        <v>13971.811999999998</v>
      </c>
      <c r="DA17" s="16">
        <f t="shared" si="11"/>
        <v>15202.645</v>
      </c>
      <c r="DB17" s="16">
        <f t="shared" si="11"/>
        <v>13813.061</v>
      </c>
      <c r="DC17" s="16">
        <f t="shared" si="11"/>
        <v>14383.620999999999</v>
      </c>
      <c r="DD17" s="16">
        <f t="shared" si="11"/>
        <v>14269.794000000002</v>
      </c>
      <c r="DE17" s="16">
        <f t="shared" si="11"/>
        <v>14631.217000000001</v>
      </c>
      <c r="DF17" s="16">
        <f t="shared" si="11"/>
        <v>16198.317000000001</v>
      </c>
      <c r="DG17" s="16">
        <f t="shared" si="11"/>
        <v>16393.576000000001</v>
      </c>
      <c r="DH17" s="16">
        <f t="shared" si="11"/>
        <v>14943.591999999999</v>
      </c>
      <c r="DI17" s="16">
        <f t="shared" si="11"/>
        <v>15171.591</v>
      </c>
      <c r="DJ17" s="16">
        <f t="shared" si="11"/>
        <v>13533.998</v>
      </c>
      <c r="DK17" s="16">
        <f t="shared" si="11"/>
        <v>14228.530999999999</v>
      </c>
      <c r="DL17" s="16">
        <f t="shared" si="11"/>
        <v>14665.97</v>
      </c>
      <c r="DM17" s="16">
        <f t="shared" si="11"/>
        <v>15959.913</v>
      </c>
      <c r="DN17" s="16">
        <f t="shared" si="11"/>
        <v>14400.724</v>
      </c>
      <c r="DO17" s="16">
        <f t="shared" si="11"/>
        <v>15119.388000000001</v>
      </c>
      <c r="DP17" s="16">
        <f t="shared" si="11"/>
        <v>15000.137000000001</v>
      </c>
      <c r="DQ17" s="16">
        <f t="shared" si="11"/>
        <v>15946.373</v>
      </c>
      <c r="DR17" s="16">
        <f t="shared" si="11"/>
        <v>16895.771000000001</v>
      </c>
      <c r="DS17" s="16">
        <f t="shared" si="11"/>
        <v>18017.434000000001</v>
      </c>
      <c r="DT17" s="16">
        <f t="shared" si="11"/>
        <v>15585.119999999999</v>
      </c>
      <c r="DU17" s="16">
        <f t="shared" si="11"/>
        <v>16304.346000000001</v>
      </c>
      <c r="DV17" s="16">
        <f t="shared" si="11"/>
        <v>15194.267</v>
      </c>
      <c r="DW17" s="16">
        <f t="shared" si="11"/>
        <v>15498.644000000002</v>
      </c>
      <c r="DX17" s="16">
        <f t="shared" si="11"/>
        <v>16248.064</v>
      </c>
      <c r="DY17" s="16">
        <f t="shared" si="11"/>
        <v>16637.700999999997</v>
      </c>
      <c r="DZ17" s="16">
        <f t="shared" si="11"/>
        <v>15672.647000000001</v>
      </c>
      <c r="EA17" s="16">
        <f t="shared" si="11"/>
        <v>15915.037</v>
      </c>
      <c r="EB17" s="16">
        <f t="shared" ref="EB17:GM17" si="12">SUM(EB8:EB9,EB16)</f>
        <v>15880.278</v>
      </c>
      <c r="EC17" s="16">
        <f t="shared" si="12"/>
        <v>16856.034</v>
      </c>
      <c r="ED17" s="16">
        <f t="shared" si="12"/>
        <v>17647.403999999999</v>
      </c>
      <c r="EE17" s="16">
        <f t="shared" si="12"/>
        <v>18866.726999999999</v>
      </c>
      <c r="EF17" s="16">
        <f t="shared" si="12"/>
        <v>16777.413</v>
      </c>
      <c r="EG17" s="16">
        <f t="shared" si="12"/>
        <v>17710.691000000003</v>
      </c>
      <c r="EH17" s="16">
        <f t="shared" si="12"/>
        <v>15284.261999999999</v>
      </c>
      <c r="EI17" s="16">
        <f t="shared" si="12"/>
        <v>16326.837000000001</v>
      </c>
      <c r="EJ17" s="16">
        <f t="shared" si="12"/>
        <v>16839.431</v>
      </c>
      <c r="EK17" s="16">
        <f t="shared" si="12"/>
        <v>17514.252</v>
      </c>
      <c r="EL17" s="16">
        <f t="shared" si="12"/>
        <v>16757.472999999998</v>
      </c>
      <c r="EM17" s="16">
        <f t="shared" si="12"/>
        <v>16576.550000000003</v>
      </c>
      <c r="EN17" s="16">
        <f t="shared" si="12"/>
        <v>16954.269</v>
      </c>
      <c r="EO17" s="16">
        <f t="shared" si="12"/>
        <v>17739.712000000003</v>
      </c>
      <c r="EP17" s="16">
        <f t="shared" si="12"/>
        <v>18941.038</v>
      </c>
      <c r="EQ17" s="16">
        <f t="shared" si="12"/>
        <v>19462.333000000002</v>
      </c>
      <c r="ER17" s="16">
        <f t="shared" si="12"/>
        <v>16854.197</v>
      </c>
      <c r="ES17" s="16">
        <f t="shared" si="12"/>
        <v>17381.063999999998</v>
      </c>
      <c r="ET17" s="16">
        <f t="shared" si="12"/>
        <v>16757.014999999999</v>
      </c>
      <c r="EU17" s="16">
        <f t="shared" si="12"/>
        <v>17493.512000000002</v>
      </c>
      <c r="EV17" s="16">
        <f t="shared" si="12"/>
        <v>17815.728999999999</v>
      </c>
      <c r="EW17" s="16">
        <f t="shared" si="12"/>
        <v>18588.489999999998</v>
      </c>
      <c r="EX17" s="16">
        <f t="shared" si="12"/>
        <v>16916.016000000003</v>
      </c>
      <c r="EY17" s="16">
        <f t="shared" si="12"/>
        <v>17135.423000000003</v>
      </c>
      <c r="EZ17" s="16">
        <f t="shared" si="12"/>
        <v>17907.847999999998</v>
      </c>
      <c r="FA17" s="16">
        <f t="shared" si="12"/>
        <v>17931.370999999999</v>
      </c>
      <c r="FB17" s="16">
        <f t="shared" si="12"/>
        <v>18946.023000000001</v>
      </c>
      <c r="FC17" s="16">
        <f t="shared" si="12"/>
        <v>20760.522000000001</v>
      </c>
      <c r="FD17" s="16">
        <f t="shared" si="12"/>
        <v>19099.053</v>
      </c>
      <c r="FE17" s="16">
        <f t="shared" si="12"/>
        <v>18638.846999999998</v>
      </c>
      <c r="FF17" s="16">
        <f t="shared" si="12"/>
        <v>17263.099000000002</v>
      </c>
      <c r="FG17" s="16">
        <f t="shared" si="12"/>
        <v>17888.825000000001</v>
      </c>
      <c r="FH17" s="16">
        <f t="shared" si="12"/>
        <v>18917.373999999996</v>
      </c>
      <c r="FI17" s="16">
        <f t="shared" si="12"/>
        <v>20237.305</v>
      </c>
      <c r="FJ17" s="16">
        <f t="shared" si="12"/>
        <v>19058.73</v>
      </c>
      <c r="FK17" s="16">
        <f t="shared" si="12"/>
        <v>18462.04</v>
      </c>
      <c r="FL17" s="16">
        <f t="shared" si="12"/>
        <v>19062.331999999999</v>
      </c>
      <c r="FM17" s="16">
        <f t="shared" si="12"/>
        <v>19229.073000000004</v>
      </c>
      <c r="FN17" s="16">
        <f t="shared" si="12"/>
        <v>20636.550000000003</v>
      </c>
      <c r="FO17" s="16">
        <f t="shared" si="12"/>
        <v>21054.75</v>
      </c>
      <c r="FP17" s="16">
        <f t="shared" si="12"/>
        <v>20055.496999999999</v>
      </c>
      <c r="FQ17" s="16">
        <f t="shared" si="12"/>
        <v>21160.099000000002</v>
      </c>
      <c r="FR17" s="16">
        <f t="shared" si="12"/>
        <v>19211.657999999999</v>
      </c>
      <c r="FS17" s="16">
        <f t="shared" si="12"/>
        <v>19216.088</v>
      </c>
      <c r="FT17" s="16">
        <f t="shared" si="12"/>
        <v>20130.009999999998</v>
      </c>
      <c r="FU17" s="16">
        <f t="shared" si="12"/>
        <v>21300.502999999997</v>
      </c>
      <c r="FV17" s="16">
        <f t="shared" si="12"/>
        <v>19825.388999999999</v>
      </c>
      <c r="FW17" s="16">
        <f t="shared" si="12"/>
        <v>19739.351000000002</v>
      </c>
      <c r="FX17" s="16">
        <f t="shared" si="12"/>
        <v>19876.998000000003</v>
      </c>
      <c r="FY17" s="16">
        <f t="shared" si="12"/>
        <v>20615.838</v>
      </c>
      <c r="FZ17" s="16">
        <f t="shared" si="12"/>
        <v>21424.022000000001</v>
      </c>
      <c r="GA17" s="16">
        <f t="shared" si="12"/>
        <v>22692.537</v>
      </c>
      <c r="GB17" s="16">
        <f t="shared" si="12"/>
        <v>21115.352000000003</v>
      </c>
      <c r="GC17" s="16">
        <f t="shared" si="12"/>
        <v>21470.211000000003</v>
      </c>
      <c r="GD17" s="16">
        <f t="shared" si="12"/>
        <v>19432.025000000001</v>
      </c>
      <c r="GE17" s="16">
        <f t="shared" si="12"/>
        <v>19670.704999999998</v>
      </c>
      <c r="GF17" s="16">
        <f t="shared" si="12"/>
        <v>20959.041000000001</v>
      </c>
      <c r="GG17" s="16">
        <f t="shared" si="12"/>
        <v>22200.637999999999</v>
      </c>
      <c r="GH17" s="16">
        <f t="shared" si="12"/>
        <v>20168.888999999999</v>
      </c>
      <c r="GI17" s="16">
        <f t="shared" si="12"/>
        <v>20510.814999999999</v>
      </c>
      <c r="GJ17" s="16">
        <f t="shared" si="12"/>
        <v>20377.224999999999</v>
      </c>
      <c r="GK17" s="16">
        <f t="shared" si="12"/>
        <v>21805.759999999995</v>
      </c>
      <c r="GL17" s="16">
        <f t="shared" si="12"/>
        <v>23481.207000000002</v>
      </c>
      <c r="GM17" s="16">
        <f t="shared" si="12"/>
        <v>24399.52</v>
      </c>
      <c r="GN17" s="16">
        <f t="shared" ref="GN17:IY17" si="13">SUM(GN8:GN9,GN16)</f>
        <v>22365.761999999999</v>
      </c>
      <c r="GO17" s="16">
        <f t="shared" si="13"/>
        <v>23141.827999999998</v>
      </c>
      <c r="GP17" s="16">
        <f t="shared" si="13"/>
        <v>18945.896999999997</v>
      </c>
      <c r="GQ17" s="16">
        <f t="shared" si="13"/>
        <v>20667.129000000001</v>
      </c>
      <c r="GR17" s="16">
        <f t="shared" si="13"/>
        <v>21482.522000000004</v>
      </c>
      <c r="GS17" s="16">
        <f t="shared" si="13"/>
        <v>23929.236000000004</v>
      </c>
      <c r="GT17" s="16">
        <f t="shared" si="13"/>
        <v>20940.143</v>
      </c>
      <c r="GU17" s="16">
        <f t="shared" si="13"/>
        <v>21636.495999999999</v>
      </c>
      <c r="GV17" s="16">
        <f t="shared" si="13"/>
        <v>21226.624</v>
      </c>
      <c r="GW17" s="16">
        <f t="shared" si="13"/>
        <v>21411.328000000001</v>
      </c>
      <c r="GX17" s="16">
        <f t="shared" si="13"/>
        <v>23455.364999999998</v>
      </c>
      <c r="GY17" s="16">
        <f t="shared" si="13"/>
        <v>24436.343999999997</v>
      </c>
      <c r="GZ17" s="16">
        <f t="shared" si="13"/>
        <v>21814.576999999997</v>
      </c>
      <c r="HA17" s="16">
        <f t="shared" si="13"/>
        <v>23193.162</v>
      </c>
      <c r="HB17" s="16">
        <f t="shared" si="13"/>
        <v>20815.392</v>
      </c>
      <c r="HC17" s="16">
        <f t="shared" si="13"/>
        <v>21756.008000000002</v>
      </c>
      <c r="HD17" s="16">
        <f t="shared" si="13"/>
        <v>21659.671999999999</v>
      </c>
      <c r="HE17" s="16">
        <f t="shared" si="13"/>
        <v>23475.06</v>
      </c>
      <c r="HF17" s="16">
        <f t="shared" si="13"/>
        <v>21797.809999999998</v>
      </c>
      <c r="HG17" s="16">
        <f t="shared" si="13"/>
        <v>22091.448</v>
      </c>
      <c r="HH17" s="16">
        <f t="shared" si="13"/>
        <v>22685.046999999999</v>
      </c>
      <c r="HI17" s="16">
        <f t="shared" si="13"/>
        <v>23948.771999999997</v>
      </c>
      <c r="HJ17" s="16">
        <f t="shared" si="13"/>
        <v>24945.221000000001</v>
      </c>
      <c r="HK17" s="16">
        <f t="shared" si="13"/>
        <v>25320.773000000001</v>
      </c>
      <c r="HL17" s="16">
        <f t="shared" si="13"/>
        <v>23621.495999999999</v>
      </c>
      <c r="HM17" s="16">
        <f t="shared" si="13"/>
        <v>23913.153000000002</v>
      </c>
      <c r="HN17" s="16">
        <f t="shared" si="13"/>
        <v>23007.167000000001</v>
      </c>
      <c r="HO17" s="16">
        <f t="shared" si="13"/>
        <v>21918.263999999996</v>
      </c>
      <c r="HP17" s="16">
        <f t="shared" si="13"/>
        <v>22418.225000000002</v>
      </c>
      <c r="HQ17" s="16">
        <f t="shared" si="13"/>
        <v>24401.398000000001</v>
      </c>
      <c r="HR17" s="16">
        <f t="shared" si="13"/>
        <v>22716.502</v>
      </c>
      <c r="HS17" s="16">
        <f t="shared" si="13"/>
        <v>22244.034000000003</v>
      </c>
      <c r="HT17" s="16">
        <f t="shared" si="13"/>
        <v>22523.435000000001</v>
      </c>
      <c r="HU17" s="16">
        <f t="shared" si="13"/>
        <v>23406.497000000003</v>
      </c>
      <c r="HV17" s="16">
        <f t="shared" si="13"/>
        <v>24556.806999999997</v>
      </c>
      <c r="HW17" s="16">
        <f t="shared" si="13"/>
        <v>25160.519</v>
      </c>
      <c r="HX17" s="16">
        <f t="shared" si="13"/>
        <v>21751.800999999999</v>
      </c>
      <c r="HY17" s="16">
        <f t="shared" si="13"/>
        <v>21400.016000000003</v>
      </c>
      <c r="HZ17" s="16">
        <f t="shared" si="13"/>
        <v>20032.678</v>
      </c>
      <c r="IA17" s="16">
        <f t="shared" si="13"/>
        <v>20326.695</v>
      </c>
      <c r="IB17" s="16">
        <f t="shared" si="13"/>
        <v>21533.944000000003</v>
      </c>
      <c r="IC17" s="16">
        <f t="shared" si="13"/>
        <v>23610.471999999998</v>
      </c>
      <c r="ID17" s="16">
        <f t="shared" si="13"/>
        <v>22211.129999999997</v>
      </c>
      <c r="IE17" s="16">
        <f t="shared" si="13"/>
        <v>21366.214999999997</v>
      </c>
      <c r="IF17" s="16">
        <f t="shared" si="13"/>
        <v>21550.293000000001</v>
      </c>
      <c r="IG17" s="16">
        <f t="shared" si="13"/>
        <v>21938.98</v>
      </c>
      <c r="IH17" s="16">
        <f t="shared" si="13"/>
        <v>23657.671999999999</v>
      </c>
      <c r="II17" s="16">
        <f t="shared" si="13"/>
        <v>24812.237000000001</v>
      </c>
      <c r="IJ17" s="16">
        <f t="shared" si="13"/>
        <v>22971.826000000001</v>
      </c>
      <c r="IK17" s="16">
        <f t="shared" si="13"/>
        <v>23920.343000000001</v>
      </c>
      <c r="IL17" s="16">
        <f t="shared" si="13"/>
        <v>20967.048999999999</v>
      </c>
      <c r="IM17" s="16">
        <f t="shared" si="13"/>
        <v>21245.379999999997</v>
      </c>
      <c r="IN17" s="16">
        <f t="shared" si="13"/>
        <v>21489.928</v>
      </c>
      <c r="IO17" s="16">
        <f t="shared" si="13"/>
        <v>24344.853999999999</v>
      </c>
      <c r="IP17" s="16">
        <f t="shared" si="13"/>
        <v>22445.85</v>
      </c>
      <c r="IQ17" s="16">
        <f t="shared" si="13"/>
        <v>21899.867000000002</v>
      </c>
      <c r="IR17" s="16">
        <f t="shared" si="13"/>
        <v>22140.173999999999</v>
      </c>
      <c r="IS17" s="16">
        <f t="shared" si="13"/>
        <v>22927.362999999998</v>
      </c>
      <c r="IT17" s="16">
        <f t="shared" si="13"/>
        <v>24156.002</v>
      </c>
      <c r="IU17" s="16">
        <f t="shared" si="13"/>
        <v>24710.124000000003</v>
      </c>
      <c r="IV17" s="16">
        <f t="shared" si="13"/>
        <v>22054.577000000001</v>
      </c>
      <c r="IW17" s="16">
        <f t="shared" si="13"/>
        <v>23847.586000000003</v>
      </c>
      <c r="IX17" s="16">
        <f t="shared" si="13"/>
        <v>20626.805</v>
      </c>
      <c r="IY17" s="16">
        <f t="shared" si="13"/>
        <v>20739.431</v>
      </c>
      <c r="IZ17" s="16">
        <f t="shared" ref="IZ17:JO17" si="14">SUM(IZ8:IZ9,IZ16)</f>
        <v>21287.845000000001</v>
      </c>
      <c r="JA17" s="16">
        <f t="shared" si="14"/>
        <v>22667.002999999997</v>
      </c>
      <c r="JB17" s="16">
        <f t="shared" si="14"/>
        <v>21970.486000000001</v>
      </c>
      <c r="JC17" s="16">
        <f t="shared" si="14"/>
        <v>21745.562999999998</v>
      </c>
      <c r="JD17" s="16">
        <f t="shared" si="14"/>
        <v>21022.171000000002</v>
      </c>
      <c r="JE17" s="16">
        <f t="shared" si="14"/>
        <v>21519.557999999997</v>
      </c>
      <c r="JF17" s="16">
        <f t="shared" si="14"/>
        <v>22745.553</v>
      </c>
      <c r="JG17" s="16">
        <f t="shared" si="14"/>
        <v>24085.173000000003</v>
      </c>
      <c r="JH17" s="16">
        <f t="shared" si="14"/>
        <v>24835.142999999996</v>
      </c>
      <c r="JI17" s="16">
        <f t="shared" si="14"/>
        <v>22666.709000000003</v>
      </c>
      <c r="JJ17" s="16">
        <f t="shared" si="14"/>
        <v>21149.660000000003</v>
      </c>
      <c r="JK17" s="16">
        <f t="shared" si="14"/>
        <v>21513.64</v>
      </c>
      <c r="JL17" s="16">
        <f t="shared" si="14"/>
        <v>21730.687999999998</v>
      </c>
      <c r="JM17" s="16">
        <f t="shared" si="14"/>
        <v>22603.396000000001</v>
      </c>
      <c r="JN17" s="16">
        <f t="shared" si="14"/>
        <v>22525.478999999999</v>
      </c>
      <c r="JO17" s="16">
        <f t="shared" si="14"/>
        <v>21375.097000000002</v>
      </c>
      <c r="JP17" s="16">
        <f t="shared" ref="JP17:KA17" si="15">SUM(JP8:JP9,JP16)</f>
        <v>21580.300999999999</v>
      </c>
      <c r="JQ17" s="16">
        <f t="shared" si="15"/>
        <v>21532.294999999998</v>
      </c>
      <c r="JR17" s="16">
        <f t="shared" si="15"/>
        <v>23045.460999999999</v>
      </c>
      <c r="JS17" s="16">
        <f t="shared" si="15"/>
        <v>23724.241999999998</v>
      </c>
      <c r="JT17" s="16">
        <f t="shared" si="15"/>
        <v>21844.519</v>
      </c>
      <c r="JU17" s="16">
        <f t="shared" si="15"/>
        <v>22760.743999999999</v>
      </c>
      <c r="JV17" s="16">
        <f t="shared" si="15"/>
        <v>20823.015999999996</v>
      </c>
      <c r="JW17" s="16">
        <f t="shared" si="15"/>
        <v>20116.600999999999</v>
      </c>
      <c r="JX17" s="16">
        <f t="shared" si="15"/>
        <v>20219.181900000003</v>
      </c>
      <c r="JY17" s="16">
        <f t="shared" si="15"/>
        <v>23224.107899999999</v>
      </c>
      <c r="JZ17" s="16">
        <f t="shared" si="15"/>
        <v>21558.951200000003</v>
      </c>
      <c r="KA17" s="16">
        <f t="shared" si="15"/>
        <v>20897.1011</v>
      </c>
      <c r="KB17" s="16">
        <f>SUM(KB8:KB9,KB16)</f>
        <v>20929.452499999999</v>
      </c>
      <c r="KC17" s="35" t="s">
        <v>21</v>
      </c>
      <c r="KD17" s="35" t="s">
        <v>21</v>
      </c>
    </row>
    <row r="18" spans="2:290" ht="12" customHeight="1" x14ac:dyDescent="0.2">
      <c r="B18" s="17" t="s">
        <v>12</v>
      </c>
      <c r="C18" s="7">
        <v>-230.679</v>
      </c>
      <c r="D18" s="7">
        <v>-122.288</v>
      </c>
      <c r="E18" s="7">
        <v>-14.289</v>
      </c>
      <c r="F18" s="7">
        <v>-28.145</v>
      </c>
      <c r="G18" s="7">
        <v>-43.485999999999997</v>
      </c>
      <c r="H18" s="7">
        <v>-13.114000000000001</v>
      </c>
      <c r="I18" s="7">
        <v>-22.103999999999999</v>
      </c>
      <c r="J18" s="7">
        <v>-49.978000000000002</v>
      </c>
      <c r="K18" s="7">
        <v>-160.71299999999999</v>
      </c>
      <c r="L18" s="7">
        <v>-155.501</v>
      </c>
      <c r="M18" s="7">
        <v>-44.506999999999998</v>
      </c>
      <c r="N18" s="7">
        <v>-154.46799999999999</v>
      </c>
      <c r="O18" s="7">
        <v>-268.90800000000002</v>
      </c>
      <c r="P18" s="7">
        <v>-218.38300000000001</v>
      </c>
      <c r="Q18" s="7">
        <v>-171.68600000000001</v>
      </c>
      <c r="R18" s="7">
        <v>-12.201000000000001</v>
      </c>
      <c r="S18" s="7">
        <v>-15.629</v>
      </c>
      <c r="T18" s="7">
        <v>-41.384</v>
      </c>
      <c r="U18" s="7">
        <v>-57.712000000000003</v>
      </c>
      <c r="V18" s="7">
        <v>-72.09</v>
      </c>
      <c r="W18" s="7">
        <v>-112.773</v>
      </c>
      <c r="X18" s="7">
        <v>-80.879000000000005</v>
      </c>
      <c r="Y18" s="7">
        <v>-188.52699999999999</v>
      </c>
      <c r="Z18" s="7">
        <v>-192.56100000000001</v>
      </c>
      <c r="AA18" s="7">
        <v>-261.99200000000002</v>
      </c>
      <c r="AB18" s="7">
        <v>-144.315</v>
      </c>
      <c r="AC18" s="7">
        <v>-170.44</v>
      </c>
      <c r="AD18" s="7">
        <v>-297.59300000000002</v>
      </c>
      <c r="AE18" s="7">
        <v>-198.61500000000001</v>
      </c>
      <c r="AF18" s="7">
        <v>-246.85400000000001</v>
      </c>
      <c r="AG18" s="7">
        <v>-277.39299999999997</v>
      </c>
      <c r="AH18" s="7">
        <v>-274.77800000000002</v>
      </c>
      <c r="AI18" s="7">
        <v>-274.41399999999999</v>
      </c>
      <c r="AJ18" s="7">
        <v>-292.15699999999998</v>
      </c>
      <c r="AK18" s="7">
        <v>-181.749</v>
      </c>
      <c r="AL18" s="7">
        <v>-170.405</v>
      </c>
      <c r="AM18" s="7">
        <v>-138.74100000000001</v>
      </c>
      <c r="AN18" s="7">
        <v>-112.68899999999999</v>
      </c>
      <c r="AO18" s="7">
        <v>-188.994</v>
      </c>
      <c r="AP18" s="7">
        <v>-202.54400000000001</v>
      </c>
      <c r="AQ18" s="7">
        <v>-227.06899999999999</v>
      </c>
      <c r="AR18" s="7">
        <v>-134.422</v>
      </c>
      <c r="AS18" s="7">
        <v>-139.846</v>
      </c>
      <c r="AT18" s="7">
        <v>-190.28299999999999</v>
      </c>
      <c r="AU18" s="7">
        <v>-202.364</v>
      </c>
      <c r="AV18" s="7">
        <v>-190.64699999999999</v>
      </c>
      <c r="AW18" s="7">
        <v>-85.039000000000001</v>
      </c>
      <c r="AX18" s="7">
        <v>-74.921000000000006</v>
      </c>
      <c r="AY18" s="7">
        <v>-304.07600000000002</v>
      </c>
      <c r="AZ18" s="7">
        <v>-125.633</v>
      </c>
      <c r="BA18" s="7">
        <v>-16.009</v>
      </c>
      <c r="BB18" s="7">
        <v>-34.588999999999999</v>
      </c>
      <c r="BC18" s="7">
        <v>-53.005000000000003</v>
      </c>
      <c r="BD18" s="7">
        <v>-40</v>
      </c>
      <c r="BE18" s="7">
        <v>-112.842</v>
      </c>
      <c r="BF18" s="7">
        <v>-29.006</v>
      </c>
      <c r="BG18" s="7">
        <v>-168.63399999999999</v>
      </c>
      <c r="BH18" s="7">
        <v>-188.04300000000001</v>
      </c>
      <c r="BI18" s="7">
        <v>-112.602</v>
      </c>
      <c r="BJ18" s="7">
        <v>-160.94999999999999</v>
      </c>
      <c r="BK18" s="7">
        <v>-229.93299999999999</v>
      </c>
      <c r="BL18" s="7">
        <v>-151.828</v>
      </c>
      <c r="BM18" s="7">
        <v>-149.91399999999999</v>
      </c>
      <c r="BN18" s="7">
        <v>-139.09899999999999</v>
      </c>
      <c r="BO18" s="7">
        <v>-126.803</v>
      </c>
      <c r="BP18" s="7">
        <v>-126.251</v>
      </c>
      <c r="BQ18" s="7">
        <v>-163.94499999999999</v>
      </c>
      <c r="BR18" s="7">
        <v>-157.261</v>
      </c>
      <c r="BS18" s="7">
        <v>-174.29900000000001</v>
      </c>
      <c r="BT18" s="7">
        <v>-178.249</v>
      </c>
      <c r="BU18" s="7">
        <v>-166.69</v>
      </c>
      <c r="BV18" s="7">
        <v>-317.45400000000001</v>
      </c>
      <c r="BW18" s="7">
        <v>-761.34500000000003</v>
      </c>
      <c r="BX18" s="7">
        <v>-190.41399999999999</v>
      </c>
      <c r="BY18" s="7">
        <v>-30.027000000000001</v>
      </c>
      <c r="BZ18" s="7">
        <v>-33.853000000000002</v>
      </c>
      <c r="CA18" s="7">
        <v>-44.027999999999999</v>
      </c>
      <c r="CB18" s="7">
        <v>-72.870999999999995</v>
      </c>
      <c r="CC18" s="7">
        <v>-66.353999999999999</v>
      </c>
      <c r="CD18" s="7">
        <v>-12.074</v>
      </c>
      <c r="CE18" s="7">
        <v>-23.202999999999999</v>
      </c>
      <c r="CF18" s="7">
        <v>-39.189</v>
      </c>
      <c r="CG18" s="7">
        <v>-69.679000000000002</v>
      </c>
      <c r="CH18" s="7">
        <v>-179.58099999999999</v>
      </c>
      <c r="CI18" s="7">
        <v>-252.93600000000001</v>
      </c>
      <c r="CJ18" s="7">
        <v>-37.277999999999999</v>
      </c>
      <c r="CK18" s="7">
        <v>-12.262</v>
      </c>
      <c r="CL18" s="7">
        <v>-21.497</v>
      </c>
      <c r="CM18" s="7">
        <v>-81.885999999999996</v>
      </c>
      <c r="CN18" s="7">
        <v>-85.456999999999994</v>
      </c>
      <c r="CO18" s="7">
        <v>-118.164</v>
      </c>
      <c r="CP18" s="7">
        <v>-176.339</v>
      </c>
      <c r="CQ18" s="7">
        <v>-190.05099999999999</v>
      </c>
      <c r="CR18" s="7">
        <v>-144.696</v>
      </c>
      <c r="CS18" s="7">
        <v>-266.06099999999998</v>
      </c>
      <c r="CT18" s="7">
        <v>-374.262</v>
      </c>
      <c r="CU18" s="7">
        <v>-277.15499999999997</v>
      </c>
      <c r="CV18" s="7">
        <v>-134.83799999999999</v>
      </c>
      <c r="CW18" s="7">
        <v>-111.211</v>
      </c>
      <c r="CX18" s="7">
        <v>-214.86099999999999</v>
      </c>
      <c r="CY18" s="7">
        <v>-181.761</v>
      </c>
      <c r="CZ18" s="7">
        <v>-114.55800000000001</v>
      </c>
      <c r="DA18" s="7">
        <v>-203.37299999999999</v>
      </c>
      <c r="DB18" s="7">
        <v>-319.92500000000001</v>
      </c>
      <c r="DC18" s="7">
        <v>-193.376</v>
      </c>
      <c r="DD18" s="7">
        <v>-171.72300000000001</v>
      </c>
      <c r="DE18" s="7">
        <v>-213.786</v>
      </c>
      <c r="DF18" s="7">
        <v>-451.18700000000001</v>
      </c>
      <c r="DG18" s="7">
        <v>-468.77199999999999</v>
      </c>
      <c r="DH18" s="7">
        <v>-342.76100000000002</v>
      </c>
      <c r="DI18" s="7">
        <v>-234.381</v>
      </c>
      <c r="DJ18" s="7">
        <v>-215.75899999999999</v>
      </c>
      <c r="DK18" s="7">
        <v>-219.82599999999999</v>
      </c>
      <c r="DL18" s="7">
        <v>-177.636</v>
      </c>
      <c r="DM18" s="7">
        <v>-214.518</v>
      </c>
      <c r="DN18" s="7">
        <v>-260.83800000000002</v>
      </c>
      <c r="DO18" s="7">
        <v>-340.93099999999998</v>
      </c>
      <c r="DP18" s="7">
        <v>-489.76400000000001</v>
      </c>
      <c r="DQ18" s="7">
        <v>-316.02600000000001</v>
      </c>
      <c r="DR18" s="7">
        <v>-385.16800000000001</v>
      </c>
      <c r="DS18" s="7">
        <v>-368.59199999999998</v>
      </c>
      <c r="DT18" s="7">
        <v>-313.25400000000002</v>
      </c>
      <c r="DU18" s="7">
        <v>-345.67200000000003</v>
      </c>
      <c r="DV18" s="7">
        <v>-513.572</v>
      </c>
      <c r="DW18" s="7">
        <v>-617.92600000000004</v>
      </c>
      <c r="DX18" s="7">
        <v>-330.21499999999997</v>
      </c>
      <c r="DY18" s="7">
        <v>-323.44200000000001</v>
      </c>
      <c r="DZ18" s="7">
        <v>-246.34100000000001</v>
      </c>
      <c r="EA18" s="7">
        <v>-256.83199999999999</v>
      </c>
      <c r="EB18" s="7">
        <v>-362.529</v>
      </c>
      <c r="EC18" s="7">
        <v>-451.67700000000002</v>
      </c>
      <c r="ED18" s="7">
        <v>-776.83399999999995</v>
      </c>
      <c r="EE18" s="7">
        <v>-539.07299999999998</v>
      </c>
      <c r="EF18" s="7">
        <v>-307.35899999999998</v>
      </c>
      <c r="EG18" s="7">
        <v>-387.49700000000001</v>
      </c>
      <c r="EH18" s="7">
        <v>-200.959</v>
      </c>
      <c r="EI18" s="7">
        <v>-214.62100000000001</v>
      </c>
      <c r="EJ18" s="7">
        <v>-258.66300000000001</v>
      </c>
      <c r="EK18" s="7">
        <v>-303.01100000000002</v>
      </c>
      <c r="EL18" s="7">
        <v>-291.53199999999998</v>
      </c>
      <c r="EM18" s="7">
        <v>-368.74900000000002</v>
      </c>
      <c r="EN18" s="7">
        <v>-364.09899999999999</v>
      </c>
      <c r="EO18" s="7">
        <v>-336.14600000000002</v>
      </c>
      <c r="EP18" s="7">
        <v>-559.55499999999995</v>
      </c>
      <c r="EQ18" s="7">
        <v>-652.85199999999998</v>
      </c>
      <c r="ER18" s="7">
        <v>-506.24200000000002</v>
      </c>
      <c r="ES18" s="7">
        <v>-466.28899999999999</v>
      </c>
      <c r="ET18" s="7">
        <v>-443.39299999999997</v>
      </c>
      <c r="EU18" s="7">
        <v>-559.45699999999999</v>
      </c>
      <c r="EV18" s="7">
        <v>-628.45799999999997</v>
      </c>
      <c r="EW18" s="7">
        <v>-699.81299999999999</v>
      </c>
      <c r="EX18" s="7">
        <v>-572.27200000000005</v>
      </c>
      <c r="EY18" s="7">
        <v>-597.97400000000005</v>
      </c>
      <c r="EZ18" s="7">
        <v>-575.56700000000001</v>
      </c>
      <c r="FA18" s="7">
        <v>-570.42200000000003</v>
      </c>
      <c r="FB18" s="7">
        <v>-683.94299999999998</v>
      </c>
      <c r="FC18" s="7">
        <v>-587.33500000000004</v>
      </c>
      <c r="FD18" s="7">
        <v>-379.733</v>
      </c>
      <c r="FE18" s="7">
        <v>-368.65</v>
      </c>
      <c r="FF18" s="7">
        <v>-218.7</v>
      </c>
      <c r="FG18" s="7">
        <v>-265.99099999999999</v>
      </c>
      <c r="FH18" s="7">
        <v>-415.71499999999997</v>
      </c>
      <c r="FI18" s="7">
        <v>-419.84399999999999</v>
      </c>
      <c r="FJ18" s="7">
        <v>-472.31900000000002</v>
      </c>
      <c r="FK18" s="7">
        <v>-437.02499999999998</v>
      </c>
      <c r="FL18" s="7">
        <v>-390.30099999999999</v>
      </c>
      <c r="FM18" s="7">
        <v>-322.12400000000002</v>
      </c>
      <c r="FN18" s="7">
        <v>-400.39699999999999</v>
      </c>
      <c r="FO18" s="7">
        <v>-404.81700000000001</v>
      </c>
      <c r="FP18" s="7">
        <v>-276.12</v>
      </c>
      <c r="FQ18" s="7">
        <v>-339.00299999999999</v>
      </c>
      <c r="FR18" s="7">
        <v>-328.995</v>
      </c>
      <c r="FS18" s="7">
        <v>-393.37799999999999</v>
      </c>
      <c r="FT18" s="7">
        <v>-425.60700000000003</v>
      </c>
      <c r="FU18" s="7">
        <v>-408.31200000000001</v>
      </c>
      <c r="FV18" s="7">
        <v>-386.44200000000001</v>
      </c>
      <c r="FW18" s="7">
        <v>-387.786</v>
      </c>
      <c r="FX18" s="7">
        <v>-411.48399999999998</v>
      </c>
      <c r="FY18" s="7">
        <v>-358.57499999999999</v>
      </c>
      <c r="FZ18" s="7">
        <v>-484.18799999999999</v>
      </c>
      <c r="GA18" s="7">
        <v>-553.09</v>
      </c>
      <c r="GB18" s="7">
        <v>-432.93799999999999</v>
      </c>
      <c r="GC18" s="7">
        <v>-492.58699999999999</v>
      </c>
      <c r="GD18" s="7">
        <v>-450.62</v>
      </c>
      <c r="GE18" s="7">
        <v>-643.06799999999998</v>
      </c>
      <c r="GF18" s="7">
        <v>-634.52700000000004</v>
      </c>
      <c r="GG18" s="7">
        <v>-693.31299999999999</v>
      </c>
      <c r="GH18" s="7">
        <v>-446.08</v>
      </c>
      <c r="GI18" s="7">
        <v>-519.71799999999996</v>
      </c>
      <c r="GJ18" s="7">
        <v>-482.77600000000001</v>
      </c>
      <c r="GK18" s="7">
        <v>-454.59100000000001</v>
      </c>
      <c r="GL18" s="7">
        <v>-553.63900000000001</v>
      </c>
      <c r="GM18" s="7">
        <v>-586.44100000000003</v>
      </c>
      <c r="GN18" s="7">
        <v>-529.91899999999998</v>
      </c>
      <c r="GO18" s="7">
        <v>-374.92099999999999</v>
      </c>
      <c r="GP18" s="7">
        <v>-305.80099999999999</v>
      </c>
      <c r="GQ18" s="7">
        <v>-313.70299999999997</v>
      </c>
      <c r="GR18" s="7">
        <v>-370.08100000000002</v>
      </c>
      <c r="GS18" s="7">
        <v>-513.35599999999999</v>
      </c>
      <c r="GT18" s="7">
        <v>-400.35399999999998</v>
      </c>
      <c r="GU18" s="7">
        <v>-486.57299999999998</v>
      </c>
      <c r="GV18" s="7">
        <v>-541.52300000000002</v>
      </c>
      <c r="GW18" s="7">
        <v>-541.572</v>
      </c>
      <c r="GX18" s="7">
        <v>-384.12900000000002</v>
      </c>
      <c r="GY18" s="7">
        <v>-371.77600000000001</v>
      </c>
      <c r="GZ18" s="7">
        <v>-395.87900000000002</v>
      </c>
      <c r="HA18" s="7">
        <v>-384.16800000000001</v>
      </c>
      <c r="HB18" s="7">
        <v>-293.39699999999999</v>
      </c>
      <c r="HC18" s="7">
        <v>-397.62200000000001</v>
      </c>
      <c r="HD18" s="7">
        <v>-356.25400000000002</v>
      </c>
      <c r="HE18" s="7">
        <v>-333.52100000000002</v>
      </c>
      <c r="HF18" s="7">
        <v>-371.38200000000001</v>
      </c>
      <c r="HG18" s="7">
        <v>-345.92500000000001</v>
      </c>
      <c r="HH18" s="7">
        <v>-317.00099999999998</v>
      </c>
      <c r="HI18" s="7">
        <v>-384.15499999999997</v>
      </c>
      <c r="HJ18" s="7">
        <v>-481.20699999999999</v>
      </c>
      <c r="HK18" s="7">
        <v>-430.83600000000001</v>
      </c>
      <c r="HL18" s="7">
        <v>-419.30500000000001</v>
      </c>
      <c r="HM18" s="7">
        <v>-401.79399999999998</v>
      </c>
      <c r="HN18" s="7">
        <v>-219.05799999999999</v>
      </c>
      <c r="HO18" s="7">
        <v>-206.07300000000001</v>
      </c>
      <c r="HP18" s="7">
        <v>-285.255</v>
      </c>
      <c r="HQ18" s="7">
        <v>-253.78200000000001</v>
      </c>
      <c r="HR18" s="7">
        <v>-190.80199999999999</v>
      </c>
      <c r="HS18" s="7">
        <v>-226.55600000000001</v>
      </c>
      <c r="HT18" s="7">
        <v>-297.14499999999998</v>
      </c>
      <c r="HU18" s="7">
        <v>-411.25599999999997</v>
      </c>
      <c r="HV18" s="7">
        <v>-460.64</v>
      </c>
      <c r="HW18" s="7">
        <v>-492.22699999999998</v>
      </c>
      <c r="HX18" s="7">
        <v>-392.03500000000003</v>
      </c>
      <c r="HY18" s="7">
        <v>-281.47199999999998</v>
      </c>
      <c r="HZ18" s="7">
        <v>-255.75899999999999</v>
      </c>
      <c r="IA18" s="7">
        <v>-247.49799999999999</v>
      </c>
      <c r="IB18" s="7">
        <v>-224.59399999999999</v>
      </c>
      <c r="IC18" s="7">
        <v>-241.018</v>
      </c>
      <c r="ID18" s="7">
        <v>-245.006</v>
      </c>
      <c r="IE18" s="7">
        <v>-254.49299999999999</v>
      </c>
      <c r="IF18" s="7">
        <v>-284.12299999999999</v>
      </c>
      <c r="IG18" s="7">
        <v>-397.50099999999998</v>
      </c>
      <c r="IH18" s="7">
        <v>-478.46300000000002</v>
      </c>
      <c r="II18" s="7">
        <v>-756.58600000000001</v>
      </c>
      <c r="IJ18" s="7">
        <v>-554.72199999999998</v>
      </c>
      <c r="IK18" s="7">
        <v>-544.66499999999996</v>
      </c>
      <c r="IL18" s="7">
        <v>-303.16000000000003</v>
      </c>
      <c r="IM18" s="7">
        <v>-279.94900000000001</v>
      </c>
      <c r="IN18" s="7">
        <v>-230.155</v>
      </c>
      <c r="IO18" s="7">
        <v>-199.167</v>
      </c>
      <c r="IP18" s="7">
        <v>-231.14400000000001</v>
      </c>
      <c r="IQ18" s="7">
        <v>-233.69499999999999</v>
      </c>
      <c r="IR18" s="7">
        <v>-346.11599999999999</v>
      </c>
      <c r="IS18" s="7">
        <v>-322.22399999999999</v>
      </c>
      <c r="IT18" s="7">
        <v>-456.19799999999998</v>
      </c>
      <c r="IU18" s="7">
        <v>-430.91899999999998</v>
      </c>
      <c r="IV18" s="7">
        <v>-280.66399999999999</v>
      </c>
      <c r="IW18" s="7">
        <v>-347.70499999999998</v>
      </c>
      <c r="IX18" s="7">
        <v>-297.01</v>
      </c>
      <c r="IY18" s="7">
        <v>-158.92500000000001</v>
      </c>
      <c r="IZ18" s="7">
        <v>-139.95099999999999</v>
      </c>
      <c r="JA18" s="7">
        <v>-173.535</v>
      </c>
      <c r="JB18" s="7">
        <v>-181.065</v>
      </c>
      <c r="JC18" s="7">
        <v>-176.065</v>
      </c>
      <c r="JD18" s="7">
        <v>-301.62700000000001</v>
      </c>
      <c r="JE18" s="7">
        <v>-325.48099999999999</v>
      </c>
      <c r="JF18" s="7">
        <v>-402.01499999999999</v>
      </c>
      <c r="JG18" s="7">
        <v>-448.91</v>
      </c>
      <c r="JH18" s="7">
        <v>-444.12299999999999</v>
      </c>
      <c r="JI18" s="7">
        <v>-429.06599999999997</v>
      </c>
      <c r="JJ18" s="7">
        <v>-565.84199999999998</v>
      </c>
      <c r="JK18" s="7">
        <v>-360.20400000000001</v>
      </c>
      <c r="JL18" s="7">
        <v>-322.06299999999999</v>
      </c>
      <c r="JM18" s="7">
        <v>-285.67099999999999</v>
      </c>
      <c r="JN18" s="7">
        <v>-365.726</v>
      </c>
      <c r="JO18" s="7">
        <v>-454.57900000000001</v>
      </c>
      <c r="JP18" s="22">
        <v>-397.036</v>
      </c>
      <c r="JQ18" s="22">
        <v>-403.31200000000001</v>
      </c>
      <c r="JR18" s="22">
        <v>-546.01700000000005</v>
      </c>
      <c r="JS18" s="22">
        <v>-697.63800000000003</v>
      </c>
      <c r="JT18" s="22">
        <v>-562.65700000000004</v>
      </c>
      <c r="JU18" s="22">
        <v>-1052.424</v>
      </c>
      <c r="JV18" s="22">
        <v>-872.86199999999997</v>
      </c>
      <c r="JW18" s="22">
        <v>-452.79300000000001</v>
      </c>
      <c r="JX18" s="22">
        <v>-384.58100000000002</v>
      </c>
      <c r="JY18" s="22">
        <v>-256.57900000000001</v>
      </c>
      <c r="JZ18" s="22">
        <v>-231.78200000000001</v>
      </c>
      <c r="KA18" s="22">
        <v>-211.57</v>
      </c>
      <c r="KB18" s="22">
        <v>-308.53820000000002</v>
      </c>
      <c r="KC18" s="22" t="s">
        <v>21</v>
      </c>
      <c r="KD18" s="22" t="s">
        <v>21</v>
      </c>
    </row>
    <row r="19" spans="2:290" ht="12" customHeight="1" x14ac:dyDescent="0.2">
      <c r="B19" s="17" t="s">
        <v>25</v>
      </c>
      <c r="C19" s="22" t="s">
        <v>21</v>
      </c>
      <c r="D19" s="22" t="s">
        <v>21</v>
      </c>
      <c r="E19" s="22" t="s">
        <v>21</v>
      </c>
      <c r="F19" s="22" t="s">
        <v>21</v>
      </c>
      <c r="G19" s="22" t="s">
        <v>21</v>
      </c>
      <c r="H19" s="22" t="s">
        <v>21</v>
      </c>
      <c r="I19" s="22" t="s">
        <v>21</v>
      </c>
      <c r="J19" s="22" t="s">
        <v>21</v>
      </c>
      <c r="K19" s="22" t="s">
        <v>21</v>
      </c>
      <c r="L19" s="22" t="s">
        <v>21</v>
      </c>
      <c r="M19" s="22" t="s">
        <v>21</v>
      </c>
      <c r="N19" s="22" t="s">
        <v>21</v>
      </c>
      <c r="O19" s="22" t="s">
        <v>21</v>
      </c>
      <c r="P19" s="22" t="s">
        <v>21</v>
      </c>
      <c r="Q19" s="22" t="s">
        <v>21</v>
      </c>
      <c r="R19" s="22" t="s">
        <v>21</v>
      </c>
      <c r="S19" s="22" t="s">
        <v>21</v>
      </c>
      <c r="T19" s="22" t="s">
        <v>21</v>
      </c>
      <c r="U19" s="22" t="s">
        <v>21</v>
      </c>
      <c r="V19" s="22" t="s">
        <v>21</v>
      </c>
      <c r="W19" s="22" t="s">
        <v>21</v>
      </c>
      <c r="X19" s="22" t="s">
        <v>21</v>
      </c>
      <c r="Y19" s="22" t="s">
        <v>21</v>
      </c>
      <c r="Z19" s="22" t="s">
        <v>21</v>
      </c>
      <c r="AA19" s="22" t="s">
        <v>21</v>
      </c>
      <c r="AB19" s="22" t="s">
        <v>21</v>
      </c>
      <c r="AC19" s="22" t="s">
        <v>21</v>
      </c>
      <c r="AD19" s="22" t="s">
        <v>21</v>
      </c>
      <c r="AE19" s="22" t="s">
        <v>21</v>
      </c>
      <c r="AF19" s="22" t="s">
        <v>21</v>
      </c>
      <c r="AG19" s="22" t="s">
        <v>21</v>
      </c>
      <c r="AH19" s="22" t="s">
        <v>21</v>
      </c>
      <c r="AI19" s="22" t="s">
        <v>21</v>
      </c>
      <c r="AJ19" s="22" t="s">
        <v>21</v>
      </c>
      <c r="AK19" s="22" t="s">
        <v>21</v>
      </c>
      <c r="AL19" s="22" t="s">
        <v>21</v>
      </c>
      <c r="AM19" s="22" t="s">
        <v>21</v>
      </c>
      <c r="AN19" s="22" t="s">
        <v>21</v>
      </c>
      <c r="AO19" s="22" t="s">
        <v>21</v>
      </c>
      <c r="AP19" s="22" t="s">
        <v>21</v>
      </c>
      <c r="AQ19" s="22" t="s">
        <v>21</v>
      </c>
      <c r="AR19" s="22" t="s">
        <v>21</v>
      </c>
      <c r="AS19" s="22" t="s">
        <v>21</v>
      </c>
      <c r="AT19" s="22" t="s">
        <v>21</v>
      </c>
      <c r="AU19" s="22" t="s">
        <v>21</v>
      </c>
      <c r="AV19" s="22" t="s">
        <v>21</v>
      </c>
      <c r="AW19" s="22" t="s">
        <v>21</v>
      </c>
      <c r="AX19" s="22" t="s">
        <v>21</v>
      </c>
      <c r="AY19" s="22" t="s">
        <v>21</v>
      </c>
      <c r="AZ19" s="22" t="s">
        <v>21</v>
      </c>
      <c r="BA19" s="22" t="s">
        <v>21</v>
      </c>
      <c r="BB19" s="22" t="s">
        <v>21</v>
      </c>
      <c r="BC19" s="22" t="s">
        <v>21</v>
      </c>
      <c r="BD19" s="22" t="s">
        <v>21</v>
      </c>
      <c r="BE19" s="22" t="s">
        <v>21</v>
      </c>
      <c r="BF19" s="22" t="s">
        <v>21</v>
      </c>
      <c r="BG19" s="22" t="s">
        <v>21</v>
      </c>
      <c r="BH19" s="22" t="s">
        <v>21</v>
      </c>
      <c r="BI19" s="22" t="s">
        <v>21</v>
      </c>
      <c r="BJ19" s="22" t="s">
        <v>21</v>
      </c>
      <c r="BK19" s="22" t="s">
        <v>21</v>
      </c>
      <c r="BL19" s="22" t="s">
        <v>21</v>
      </c>
      <c r="BM19" s="22" t="s">
        <v>21</v>
      </c>
      <c r="BN19" s="22" t="s">
        <v>21</v>
      </c>
      <c r="BO19" s="22" t="s">
        <v>21</v>
      </c>
      <c r="BP19" s="22" t="s">
        <v>21</v>
      </c>
      <c r="BQ19" s="22" t="s">
        <v>21</v>
      </c>
      <c r="BR19" s="22" t="s">
        <v>21</v>
      </c>
      <c r="BS19" s="22" t="s">
        <v>21</v>
      </c>
      <c r="BT19" s="22" t="s">
        <v>21</v>
      </c>
      <c r="BU19" s="22" t="s">
        <v>21</v>
      </c>
      <c r="BV19" s="22" t="s">
        <v>21</v>
      </c>
      <c r="BW19" s="22" t="s">
        <v>21</v>
      </c>
      <c r="BX19" s="22" t="s">
        <v>21</v>
      </c>
      <c r="BY19" s="22" t="s">
        <v>21</v>
      </c>
      <c r="BZ19" s="22" t="s">
        <v>21</v>
      </c>
      <c r="CA19" s="22" t="s">
        <v>21</v>
      </c>
      <c r="CB19" s="22" t="s">
        <v>21</v>
      </c>
      <c r="CC19" s="22" t="s">
        <v>21</v>
      </c>
      <c r="CD19" s="22" t="s">
        <v>21</v>
      </c>
      <c r="CE19" s="22" t="s">
        <v>21</v>
      </c>
      <c r="CF19" s="22" t="s">
        <v>21</v>
      </c>
      <c r="CG19" s="22" t="s">
        <v>21</v>
      </c>
      <c r="CH19" s="22" t="s">
        <v>21</v>
      </c>
      <c r="CI19" s="22" t="s">
        <v>21</v>
      </c>
      <c r="CJ19" s="22" t="s">
        <v>21</v>
      </c>
      <c r="CK19" s="22" t="s">
        <v>21</v>
      </c>
      <c r="CL19" s="22" t="s">
        <v>21</v>
      </c>
      <c r="CM19" s="22" t="s">
        <v>21</v>
      </c>
      <c r="CN19" s="22" t="s">
        <v>21</v>
      </c>
      <c r="CO19" s="22" t="s">
        <v>21</v>
      </c>
      <c r="CP19" s="22" t="s">
        <v>21</v>
      </c>
      <c r="CQ19" s="22" t="s">
        <v>21</v>
      </c>
      <c r="CR19" s="22" t="s">
        <v>21</v>
      </c>
      <c r="CS19" s="22" t="s">
        <v>21</v>
      </c>
      <c r="CT19" s="22" t="s">
        <v>21</v>
      </c>
      <c r="CU19" s="22" t="s">
        <v>21</v>
      </c>
      <c r="CV19" s="22" t="s">
        <v>21</v>
      </c>
      <c r="CW19" s="22" t="s">
        <v>21</v>
      </c>
      <c r="CX19" s="22" t="s">
        <v>21</v>
      </c>
      <c r="CY19" s="22" t="s">
        <v>21</v>
      </c>
      <c r="CZ19" s="22" t="s">
        <v>21</v>
      </c>
      <c r="DA19" s="22" t="s">
        <v>21</v>
      </c>
      <c r="DB19" s="22" t="s">
        <v>21</v>
      </c>
      <c r="DC19" s="22" t="s">
        <v>21</v>
      </c>
      <c r="DD19" s="22" t="s">
        <v>21</v>
      </c>
      <c r="DE19" s="22" t="s">
        <v>21</v>
      </c>
      <c r="DF19" s="22" t="s">
        <v>21</v>
      </c>
      <c r="DG19" s="22" t="s">
        <v>21</v>
      </c>
      <c r="DH19" s="22" t="s">
        <v>21</v>
      </c>
      <c r="DI19" s="22" t="s">
        <v>21</v>
      </c>
      <c r="DJ19" s="22" t="s">
        <v>21</v>
      </c>
      <c r="DK19" s="22" t="s">
        <v>21</v>
      </c>
      <c r="DL19" s="22" t="s">
        <v>21</v>
      </c>
      <c r="DM19" s="22" t="s">
        <v>21</v>
      </c>
      <c r="DN19" s="22" t="s">
        <v>21</v>
      </c>
      <c r="DO19" s="22" t="s">
        <v>21</v>
      </c>
      <c r="DP19" s="22" t="s">
        <v>21</v>
      </c>
      <c r="DQ19" s="22" t="s">
        <v>21</v>
      </c>
      <c r="DR19" s="22" t="s">
        <v>21</v>
      </c>
      <c r="DS19" s="22" t="s">
        <v>21</v>
      </c>
      <c r="DT19" s="22" t="s">
        <v>21</v>
      </c>
      <c r="DU19" s="22" t="s">
        <v>21</v>
      </c>
      <c r="DV19" s="22" t="s">
        <v>21</v>
      </c>
      <c r="DW19" s="22" t="s">
        <v>21</v>
      </c>
      <c r="DX19" s="22" t="s">
        <v>21</v>
      </c>
      <c r="DY19" s="22" t="s">
        <v>21</v>
      </c>
      <c r="DZ19" s="22" t="s">
        <v>21</v>
      </c>
      <c r="EA19" s="22" t="s">
        <v>21</v>
      </c>
      <c r="EB19" s="22" t="s">
        <v>21</v>
      </c>
      <c r="EC19" s="22" t="s">
        <v>21</v>
      </c>
      <c r="ED19" s="22" t="s">
        <v>21</v>
      </c>
      <c r="EE19" s="22" t="s">
        <v>21</v>
      </c>
      <c r="EF19" s="22" t="s">
        <v>21</v>
      </c>
      <c r="EG19" s="22" t="s">
        <v>21</v>
      </c>
      <c r="EH19" s="22" t="s">
        <v>21</v>
      </c>
      <c r="EI19" s="22" t="s">
        <v>21</v>
      </c>
      <c r="EJ19" s="22" t="s">
        <v>21</v>
      </c>
      <c r="EK19" s="22" t="s">
        <v>21</v>
      </c>
      <c r="EL19" s="22" t="s">
        <v>21</v>
      </c>
      <c r="EM19" s="22" t="s">
        <v>21</v>
      </c>
      <c r="EN19" s="22" t="s">
        <v>21</v>
      </c>
      <c r="EO19" s="22" t="s">
        <v>21</v>
      </c>
      <c r="EP19" s="22" t="s">
        <v>21</v>
      </c>
      <c r="EQ19" s="22" t="s">
        <v>21</v>
      </c>
      <c r="ER19" s="22" t="s">
        <v>21</v>
      </c>
      <c r="ES19" s="22" t="s">
        <v>21</v>
      </c>
      <c r="ET19" s="22" t="s">
        <v>21</v>
      </c>
      <c r="EU19" s="22" t="s">
        <v>21</v>
      </c>
      <c r="EV19" s="22" t="s">
        <v>21</v>
      </c>
      <c r="EW19" s="22" t="s">
        <v>21</v>
      </c>
      <c r="EX19" s="22" t="s">
        <v>21</v>
      </c>
      <c r="EY19" s="22" t="s">
        <v>21</v>
      </c>
      <c r="EZ19" s="22" t="s">
        <v>21</v>
      </c>
      <c r="FA19" s="22" t="s">
        <v>21</v>
      </c>
      <c r="FB19" s="22" t="s">
        <v>21</v>
      </c>
      <c r="FC19" s="22" t="s">
        <v>21</v>
      </c>
      <c r="FD19" s="22" t="s">
        <v>21</v>
      </c>
      <c r="FE19" s="22" t="s">
        <v>21</v>
      </c>
      <c r="FF19" s="22" t="s">
        <v>21</v>
      </c>
      <c r="FG19" s="22" t="s">
        <v>21</v>
      </c>
      <c r="FH19" s="22" t="s">
        <v>21</v>
      </c>
      <c r="FI19" s="22" t="s">
        <v>21</v>
      </c>
      <c r="FJ19" s="22" t="s">
        <v>21</v>
      </c>
      <c r="FK19" s="22" t="s">
        <v>21</v>
      </c>
      <c r="FL19" s="22" t="s">
        <v>21</v>
      </c>
      <c r="FM19" s="22" t="s">
        <v>21</v>
      </c>
      <c r="FN19" s="22" t="s">
        <v>21</v>
      </c>
      <c r="FO19" s="22" t="s">
        <v>21</v>
      </c>
      <c r="FP19" s="22" t="s">
        <v>21</v>
      </c>
      <c r="FQ19" s="22" t="s">
        <v>21</v>
      </c>
      <c r="FR19" s="22" t="s">
        <v>21</v>
      </c>
      <c r="FS19" s="22" t="s">
        <v>21</v>
      </c>
      <c r="FT19" s="22" t="s">
        <v>21</v>
      </c>
      <c r="FU19" s="22" t="s">
        <v>21</v>
      </c>
      <c r="FV19" s="22" t="s">
        <v>21</v>
      </c>
      <c r="FW19" s="22" t="s">
        <v>21</v>
      </c>
      <c r="FX19" s="22" t="s">
        <v>21</v>
      </c>
      <c r="FY19" s="22" t="s">
        <v>21</v>
      </c>
      <c r="FZ19" s="22" t="s">
        <v>21</v>
      </c>
      <c r="GA19" s="22" t="s">
        <v>21</v>
      </c>
      <c r="GB19" s="22" t="s">
        <v>21</v>
      </c>
      <c r="GC19" s="22" t="s">
        <v>21</v>
      </c>
      <c r="GD19" s="22" t="s">
        <v>21</v>
      </c>
      <c r="GE19" s="22" t="s">
        <v>21</v>
      </c>
      <c r="GF19" s="22" t="s">
        <v>21</v>
      </c>
      <c r="GG19" s="22" t="s">
        <v>21</v>
      </c>
      <c r="GH19" s="22" t="s">
        <v>21</v>
      </c>
      <c r="GI19" s="22" t="s">
        <v>21</v>
      </c>
      <c r="GJ19" s="22" t="s">
        <v>21</v>
      </c>
      <c r="GK19" s="22" t="s">
        <v>21</v>
      </c>
      <c r="GL19" s="22" t="s">
        <v>21</v>
      </c>
      <c r="GM19" s="22" t="s">
        <v>21</v>
      </c>
      <c r="GN19" s="22" t="s">
        <v>21</v>
      </c>
      <c r="GO19" s="22" t="s">
        <v>21</v>
      </c>
      <c r="GP19" s="22" t="s">
        <v>21</v>
      </c>
      <c r="GQ19" s="22" t="s">
        <v>21</v>
      </c>
      <c r="GR19" s="22" t="s">
        <v>21</v>
      </c>
      <c r="GS19" s="22" t="s">
        <v>21</v>
      </c>
      <c r="GT19" s="22" t="s">
        <v>21</v>
      </c>
      <c r="GU19" s="22" t="s">
        <v>21</v>
      </c>
      <c r="GV19" s="22" t="s">
        <v>21</v>
      </c>
      <c r="GW19" s="22" t="s">
        <v>21</v>
      </c>
      <c r="GX19" s="22" t="s">
        <v>21</v>
      </c>
      <c r="GY19" s="22" t="s">
        <v>21</v>
      </c>
      <c r="GZ19" s="22" t="s">
        <v>21</v>
      </c>
      <c r="HA19" s="22" t="s">
        <v>21</v>
      </c>
      <c r="HB19" s="22" t="s">
        <v>21</v>
      </c>
      <c r="HC19" s="22" t="s">
        <v>21</v>
      </c>
      <c r="HD19" s="22" t="s">
        <v>21</v>
      </c>
      <c r="HE19" s="22" t="s">
        <v>21</v>
      </c>
      <c r="HF19" s="22" t="s">
        <v>21</v>
      </c>
      <c r="HG19" s="22" t="s">
        <v>21</v>
      </c>
      <c r="HH19" s="22" t="s">
        <v>21</v>
      </c>
      <c r="HI19" s="22" t="s">
        <v>21</v>
      </c>
      <c r="HJ19" s="22" t="s">
        <v>21</v>
      </c>
      <c r="HK19" s="22" t="s">
        <v>21</v>
      </c>
      <c r="HL19" s="22" t="s">
        <v>21</v>
      </c>
      <c r="HM19" s="22" t="s">
        <v>21</v>
      </c>
      <c r="HN19" s="22" t="s">
        <v>21</v>
      </c>
      <c r="HO19" s="22" t="s">
        <v>21</v>
      </c>
      <c r="HP19" s="22" t="s">
        <v>21</v>
      </c>
      <c r="HQ19" s="22" t="s">
        <v>21</v>
      </c>
      <c r="HR19" s="22" t="s">
        <v>21</v>
      </c>
      <c r="HS19" s="22" t="s">
        <v>21</v>
      </c>
      <c r="HT19" s="22" t="s">
        <v>21</v>
      </c>
      <c r="HU19" s="22" t="s">
        <v>21</v>
      </c>
      <c r="HV19" s="22" t="s">
        <v>21</v>
      </c>
      <c r="HW19" s="22" t="s">
        <v>21</v>
      </c>
      <c r="HX19" s="22" t="s">
        <v>21</v>
      </c>
      <c r="HY19" s="22" t="s">
        <v>21</v>
      </c>
      <c r="HZ19" s="22" t="s">
        <v>21</v>
      </c>
      <c r="IA19" s="22" t="s">
        <v>21</v>
      </c>
      <c r="IB19" s="22" t="s">
        <v>21</v>
      </c>
      <c r="IC19" s="22" t="s">
        <v>21</v>
      </c>
      <c r="ID19" s="22" t="s">
        <v>21</v>
      </c>
      <c r="IE19" s="22" t="s">
        <v>21</v>
      </c>
      <c r="IF19" s="22" t="s">
        <v>21</v>
      </c>
      <c r="IG19" s="22" t="s">
        <v>21</v>
      </c>
      <c r="IH19" s="22" t="s">
        <v>21</v>
      </c>
      <c r="II19" s="22" t="s">
        <v>21</v>
      </c>
      <c r="IJ19" s="22" t="s">
        <v>21</v>
      </c>
      <c r="IK19" s="22" t="s">
        <v>21</v>
      </c>
      <c r="IL19" s="22" t="s">
        <v>21</v>
      </c>
      <c r="IM19" s="22" t="s">
        <v>21</v>
      </c>
      <c r="IN19" s="22" t="s">
        <v>21</v>
      </c>
      <c r="IO19" s="22" t="s">
        <v>21</v>
      </c>
      <c r="IP19" s="22" t="s">
        <v>21</v>
      </c>
      <c r="IQ19" s="22" t="s">
        <v>21</v>
      </c>
      <c r="IR19" s="22" t="s">
        <v>21</v>
      </c>
      <c r="IS19" s="22" t="s">
        <v>21</v>
      </c>
      <c r="IT19" s="22" t="s">
        <v>21</v>
      </c>
      <c r="IU19" s="22" t="s">
        <v>21</v>
      </c>
      <c r="IV19" s="22" t="s">
        <v>21</v>
      </c>
      <c r="IW19" s="22" t="s">
        <v>21</v>
      </c>
      <c r="IX19" s="22" t="s">
        <v>21</v>
      </c>
      <c r="IY19" s="22" t="s">
        <v>21</v>
      </c>
      <c r="IZ19" s="22" t="s">
        <v>21</v>
      </c>
      <c r="JA19" s="22" t="s">
        <v>21</v>
      </c>
      <c r="JB19" s="22" t="s">
        <v>21</v>
      </c>
      <c r="JC19" s="22" t="s">
        <v>21</v>
      </c>
      <c r="JD19" s="22" t="s">
        <v>21</v>
      </c>
      <c r="JE19" s="7">
        <v>4.3890999999999999E-2</v>
      </c>
      <c r="JF19" s="7">
        <v>-0.52029999999999998</v>
      </c>
      <c r="JG19" s="7">
        <v>-2.681381</v>
      </c>
      <c r="JH19" s="7">
        <v>-25.375896999999998</v>
      </c>
      <c r="JI19" s="7">
        <v>-36.694079000000002</v>
      </c>
      <c r="JJ19" s="7">
        <v>-35.112659000000001</v>
      </c>
      <c r="JK19" s="7">
        <v>-27.254534</v>
      </c>
      <c r="JL19" s="7">
        <v>-35.803857000000001</v>
      </c>
      <c r="JM19" s="7">
        <v>-36.379671999999999</v>
      </c>
      <c r="JN19" s="7">
        <v>-68.014381999999998</v>
      </c>
      <c r="JO19" s="7">
        <v>-74.016632999999999</v>
      </c>
      <c r="JP19" s="22">
        <v>-70.230887999999993</v>
      </c>
      <c r="JQ19" s="22">
        <v>-67.437618999999998</v>
      </c>
      <c r="JR19" s="22">
        <v>-91.247602000000001</v>
      </c>
      <c r="JS19" s="22">
        <v>-108.822873</v>
      </c>
      <c r="JT19" s="22">
        <v>-90.838239000000002</v>
      </c>
      <c r="JU19" s="22">
        <v>-84.296937</v>
      </c>
      <c r="JV19" s="22">
        <v>-88.234444999999994</v>
      </c>
      <c r="JW19" s="22">
        <v>-83.693951999999996</v>
      </c>
      <c r="JX19" s="22">
        <v>-112.811098</v>
      </c>
      <c r="JY19" s="22">
        <v>-145.595967</v>
      </c>
      <c r="JZ19" s="22">
        <v>-157.38788099999999</v>
      </c>
      <c r="KA19" s="22">
        <v>-113.87852599999999</v>
      </c>
      <c r="KB19" s="22">
        <v>-109.0744</v>
      </c>
      <c r="KC19" s="22" t="s">
        <v>21</v>
      </c>
      <c r="KD19" s="22" t="s">
        <v>21</v>
      </c>
    </row>
    <row r="20" spans="2:290" ht="12" customHeight="1" x14ac:dyDescent="0.2">
      <c r="B20" s="6" t="s">
        <v>26</v>
      </c>
      <c r="C20" s="7">
        <v>-269.29700000000003</v>
      </c>
      <c r="D20" s="7">
        <v>16.550999999999998</v>
      </c>
      <c r="E20" s="7">
        <v>-11.987</v>
      </c>
      <c r="F20" s="7">
        <v>-20.997</v>
      </c>
      <c r="G20" s="7">
        <v>159.398</v>
      </c>
      <c r="H20" s="7">
        <v>0.442</v>
      </c>
      <c r="I20" s="7">
        <v>-28.161000000000001</v>
      </c>
      <c r="J20" s="7">
        <v>-32.036000000000001</v>
      </c>
      <c r="K20" s="7">
        <v>14.863</v>
      </c>
      <c r="L20" s="7">
        <v>-21.733000000000001</v>
      </c>
      <c r="M20" s="7">
        <v>-139.47</v>
      </c>
      <c r="N20" s="7">
        <v>-87.152000000000001</v>
      </c>
      <c r="O20" s="7">
        <v>-24.533000000000001</v>
      </c>
      <c r="P20" s="7">
        <v>22.888999999999999</v>
      </c>
      <c r="Q20" s="7">
        <v>-122.07</v>
      </c>
      <c r="R20" s="7">
        <v>-226.91900000000001</v>
      </c>
      <c r="S20" s="7">
        <v>-191.566</v>
      </c>
      <c r="T20" s="7">
        <v>-45.838999999999999</v>
      </c>
      <c r="U20" s="7">
        <v>-92.111999999999995</v>
      </c>
      <c r="V20" s="7">
        <v>27.849</v>
      </c>
      <c r="W20" s="7">
        <v>-99.835999999999999</v>
      </c>
      <c r="X20" s="7">
        <v>-14.272</v>
      </c>
      <c r="Y20" s="7">
        <v>56.173999999999999</v>
      </c>
      <c r="Z20" s="7">
        <v>33.649000000000001</v>
      </c>
      <c r="AA20" s="7">
        <v>-96.052000000000007</v>
      </c>
      <c r="AB20" s="7">
        <v>-312.209</v>
      </c>
      <c r="AC20" s="7">
        <v>-213.21600000000001</v>
      </c>
      <c r="AD20" s="7">
        <v>188.66300000000001</v>
      </c>
      <c r="AE20" s="7">
        <v>271.98</v>
      </c>
      <c r="AF20" s="7">
        <v>371.25900000000001</v>
      </c>
      <c r="AG20" s="7">
        <v>87.992000000000004</v>
      </c>
      <c r="AH20" s="7">
        <v>216.89599999999999</v>
      </c>
      <c r="AI20" s="7">
        <v>131.30699999999999</v>
      </c>
      <c r="AJ20" s="7">
        <v>-16.239000000000001</v>
      </c>
      <c r="AK20" s="7">
        <v>8.0229999999999997</v>
      </c>
      <c r="AL20" s="7">
        <v>2.72</v>
      </c>
      <c r="AM20" s="7">
        <v>95.905000000000001</v>
      </c>
      <c r="AN20" s="7">
        <v>222.43799999999999</v>
      </c>
      <c r="AO20" s="7">
        <v>184.267</v>
      </c>
      <c r="AP20" s="7">
        <v>48.24</v>
      </c>
      <c r="AQ20" s="7">
        <v>224.11500000000001</v>
      </c>
      <c r="AR20" s="7">
        <v>217.79499999999999</v>
      </c>
      <c r="AS20" s="7">
        <v>282.58</v>
      </c>
      <c r="AT20" s="7">
        <v>18.097999999999999</v>
      </c>
      <c r="AU20" s="7">
        <v>-4.7850000000000001</v>
      </c>
      <c r="AV20" s="7">
        <v>-0.85399999999999998</v>
      </c>
      <c r="AW20" s="7">
        <v>-0.36499999999999999</v>
      </c>
      <c r="AX20" s="7">
        <v>-20.361999999999998</v>
      </c>
      <c r="AY20" s="7">
        <v>-20.454999999999998</v>
      </c>
      <c r="AZ20" s="7">
        <v>19.067</v>
      </c>
      <c r="BA20" s="7">
        <v>44.103000000000002</v>
      </c>
      <c r="BB20" s="7">
        <v>42.116</v>
      </c>
      <c r="BC20" s="7">
        <v>71.337999999999994</v>
      </c>
      <c r="BD20" s="7">
        <v>56.383000000000003</v>
      </c>
      <c r="BE20" s="7">
        <v>128.05099999999999</v>
      </c>
      <c r="BF20" s="7">
        <v>134.20599999999999</v>
      </c>
      <c r="BG20" s="7">
        <v>271.50099999999998</v>
      </c>
      <c r="BH20" s="7">
        <v>383.18400000000003</v>
      </c>
      <c r="BI20" s="7">
        <v>371.48200000000003</v>
      </c>
      <c r="BJ20" s="7">
        <v>354.12900000000002</v>
      </c>
      <c r="BK20" s="7">
        <v>382.27800000000002</v>
      </c>
      <c r="BL20" s="7">
        <v>376.39499999999998</v>
      </c>
      <c r="BM20" s="7">
        <v>379.125</v>
      </c>
      <c r="BN20" s="7">
        <v>353.88600000000002</v>
      </c>
      <c r="BO20" s="7">
        <v>378.61599999999999</v>
      </c>
      <c r="BP20" s="7">
        <v>369.63499999999999</v>
      </c>
      <c r="BQ20" s="7">
        <v>406.47899999999998</v>
      </c>
      <c r="BR20" s="7">
        <v>389.68700000000001</v>
      </c>
      <c r="BS20" s="7">
        <v>389.56900000000002</v>
      </c>
      <c r="BT20" s="7">
        <v>434.89600000000002</v>
      </c>
      <c r="BU20" s="7">
        <v>380.024</v>
      </c>
      <c r="BV20" s="7">
        <v>248.45500000000001</v>
      </c>
      <c r="BW20" s="7">
        <v>-23.15</v>
      </c>
      <c r="BX20" s="7">
        <v>-228.839</v>
      </c>
      <c r="BY20" s="7">
        <v>95.808999999999997</v>
      </c>
      <c r="BZ20" s="7">
        <v>234.45</v>
      </c>
      <c r="CA20" s="7">
        <v>175.22300000000001</v>
      </c>
      <c r="CB20" s="7">
        <v>297.35899999999998</v>
      </c>
      <c r="CC20" s="7">
        <v>337.60500000000002</v>
      </c>
      <c r="CD20" s="7">
        <v>288.54199999999997</v>
      </c>
      <c r="CE20" s="7">
        <v>53.530999999999999</v>
      </c>
      <c r="CF20" s="7">
        <v>-123.297</v>
      </c>
      <c r="CG20" s="7">
        <v>-16.169</v>
      </c>
      <c r="CH20" s="7">
        <v>-31.698</v>
      </c>
      <c r="CI20" s="7">
        <v>-483.959</v>
      </c>
      <c r="CJ20" s="7">
        <v>-204.565</v>
      </c>
      <c r="CK20" s="7">
        <v>-220.011</v>
      </c>
      <c r="CL20" s="7">
        <v>-410.142</v>
      </c>
      <c r="CM20" s="7">
        <v>-439.19400000000002</v>
      </c>
      <c r="CN20" s="7">
        <v>-268.20999999999998</v>
      </c>
      <c r="CO20" s="7">
        <v>-397.76100000000002</v>
      </c>
      <c r="CP20" s="7">
        <v>-455.005</v>
      </c>
      <c r="CQ20" s="7">
        <v>-103.389</v>
      </c>
      <c r="CR20" s="7">
        <v>13.218999999999999</v>
      </c>
      <c r="CS20" s="7">
        <v>65.415999999999997</v>
      </c>
      <c r="CT20" s="7">
        <v>-169.27099999999999</v>
      </c>
      <c r="CU20" s="7">
        <v>339.84100000000001</v>
      </c>
      <c r="CV20" s="7">
        <v>345.96100000000001</v>
      </c>
      <c r="CW20" s="7">
        <v>404.92</v>
      </c>
      <c r="CX20" s="7">
        <v>388.81900000000002</v>
      </c>
      <c r="CY20" s="7">
        <v>355.11399999999998</v>
      </c>
      <c r="CZ20" s="7">
        <v>244.86199999999999</v>
      </c>
      <c r="DA20" s="7">
        <v>284.57</v>
      </c>
      <c r="DB20" s="7">
        <v>320.09500000000003</v>
      </c>
      <c r="DC20" s="7">
        <v>-25.49</v>
      </c>
      <c r="DD20" s="7">
        <v>206.148</v>
      </c>
      <c r="DE20" s="7">
        <v>283.52199999999999</v>
      </c>
      <c r="DF20" s="7">
        <v>253.50200000000001</v>
      </c>
      <c r="DG20" s="7">
        <v>244.11699999999999</v>
      </c>
      <c r="DH20" s="7">
        <v>366.79399999999998</v>
      </c>
      <c r="DI20" s="7">
        <v>462.85599999999999</v>
      </c>
      <c r="DJ20" s="7">
        <v>712.678</v>
      </c>
      <c r="DK20" s="7">
        <v>628.45799999999997</v>
      </c>
      <c r="DL20" s="7">
        <v>570.85799999999995</v>
      </c>
      <c r="DM20" s="7">
        <v>515.62199999999996</v>
      </c>
      <c r="DN20" s="7">
        <v>504.84</v>
      </c>
      <c r="DO20" s="7">
        <v>210.995</v>
      </c>
      <c r="DP20" s="7">
        <v>438.75</v>
      </c>
      <c r="DQ20" s="7">
        <v>625.31500000000005</v>
      </c>
      <c r="DR20" s="7">
        <v>437.96199999999999</v>
      </c>
      <c r="DS20" s="7">
        <v>196.386</v>
      </c>
      <c r="DT20" s="7">
        <v>415.9</v>
      </c>
      <c r="DU20" s="7">
        <v>422.24900000000002</v>
      </c>
      <c r="DV20" s="7">
        <v>519.16999999999996</v>
      </c>
      <c r="DW20" s="7">
        <v>683.53800000000001</v>
      </c>
      <c r="DX20" s="7">
        <v>173.875</v>
      </c>
      <c r="DY20" s="7">
        <v>258.827</v>
      </c>
      <c r="DZ20" s="7">
        <v>208.52799999999999</v>
      </c>
      <c r="EA20" s="7">
        <v>340.72800000000001</v>
      </c>
      <c r="EB20" s="7">
        <v>443.80599999999998</v>
      </c>
      <c r="EC20" s="7">
        <v>516.19799999999998</v>
      </c>
      <c r="ED20" s="7">
        <v>261.39</v>
      </c>
      <c r="EE20" s="7">
        <v>-38.209000000000003</v>
      </c>
      <c r="EF20" s="7">
        <v>21.672999999999998</v>
      </c>
      <c r="EG20" s="7">
        <v>-83.963999999999999</v>
      </c>
      <c r="EH20" s="7">
        <v>447.06200000000001</v>
      </c>
      <c r="EI20" s="7">
        <v>578.60299999999995</v>
      </c>
      <c r="EJ20" s="7">
        <v>504.50400000000002</v>
      </c>
      <c r="EK20" s="7">
        <v>431.03699999999998</v>
      </c>
      <c r="EL20" s="7">
        <v>282.04500000000002</v>
      </c>
      <c r="EM20" s="7">
        <v>283.08600000000001</v>
      </c>
      <c r="EN20" s="7">
        <v>139.702</v>
      </c>
      <c r="EO20" s="7">
        <v>402.85199999999998</v>
      </c>
      <c r="EP20" s="7">
        <v>489.56900000000002</v>
      </c>
      <c r="EQ20" s="7">
        <v>532.01599999999996</v>
      </c>
      <c r="ER20" s="7">
        <v>648.78599999999994</v>
      </c>
      <c r="ES20" s="7">
        <v>721.60400000000004</v>
      </c>
      <c r="ET20" s="7">
        <v>705.34900000000005</v>
      </c>
      <c r="EU20" s="7">
        <v>259.03800000000001</v>
      </c>
      <c r="EV20" s="7">
        <v>187.01</v>
      </c>
      <c r="EW20" s="7">
        <v>575.93600000000004</v>
      </c>
      <c r="EX20" s="7">
        <v>236.11799999999999</v>
      </c>
      <c r="EY20" s="7">
        <v>428.06299999999999</v>
      </c>
      <c r="EZ20" s="7">
        <v>298.13900000000001</v>
      </c>
      <c r="FA20" s="7">
        <v>490.714</v>
      </c>
      <c r="FB20" s="7">
        <v>245.995</v>
      </c>
      <c r="FC20" s="7">
        <v>26.416</v>
      </c>
      <c r="FD20" s="7">
        <v>50.988</v>
      </c>
      <c r="FE20" s="7">
        <v>247.018</v>
      </c>
      <c r="FF20" s="7">
        <v>-36.927</v>
      </c>
      <c r="FG20" s="7">
        <v>134.05699999999999</v>
      </c>
      <c r="FH20" s="7">
        <v>409.34500000000003</v>
      </c>
      <c r="FI20" s="7">
        <v>237.34800000000001</v>
      </c>
      <c r="FJ20" s="7">
        <v>123.48699999999999</v>
      </c>
      <c r="FK20" s="7">
        <v>160.179</v>
      </c>
      <c r="FL20" s="7">
        <v>55.116</v>
      </c>
      <c r="FM20" s="7">
        <v>-24.058</v>
      </c>
      <c r="FN20" s="7">
        <v>-119.06699999999999</v>
      </c>
      <c r="FO20" s="7">
        <v>-318.32600000000002</v>
      </c>
      <c r="FP20" s="7">
        <v>-299.78699999999998</v>
      </c>
      <c r="FQ20" s="7">
        <v>-234.03200000000001</v>
      </c>
      <c r="FR20" s="7">
        <v>-621.22</v>
      </c>
      <c r="FS20" s="7">
        <v>-303.66399999999999</v>
      </c>
      <c r="FT20" s="7">
        <v>-321.33600000000001</v>
      </c>
      <c r="FU20" s="7">
        <v>-241.46199999999999</v>
      </c>
      <c r="FV20" s="7">
        <v>-454.68900000000002</v>
      </c>
      <c r="FW20" s="7">
        <v>-53.951999999999998</v>
      </c>
      <c r="FX20" s="7">
        <v>-330.99</v>
      </c>
      <c r="FY20" s="7">
        <v>-45.66</v>
      </c>
      <c r="FZ20" s="7">
        <v>198.1</v>
      </c>
      <c r="GA20" s="7">
        <v>295.54899999999998</v>
      </c>
      <c r="GB20" s="7">
        <v>299.65800000000002</v>
      </c>
      <c r="GC20" s="7">
        <v>51.222999999999999</v>
      </c>
      <c r="GD20" s="7">
        <v>68.78</v>
      </c>
      <c r="GE20" s="7">
        <v>176.042</v>
      </c>
      <c r="GF20" s="7">
        <v>176.29</v>
      </c>
      <c r="GG20" s="7">
        <v>31.582000000000001</v>
      </c>
      <c r="GH20" s="7">
        <v>-174.63399999999999</v>
      </c>
      <c r="GI20" s="7">
        <v>-495.36900000000003</v>
      </c>
      <c r="GJ20" s="7">
        <v>-662.58799999999997</v>
      </c>
      <c r="GK20" s="7">
        <v>-689.60500000000002</v>
      </c>
      <c r="GL20" s="7">
        <v>-420.322</v>
      </c>
      <c r="GM20" s="7">
        <v>-365.17399999999998</v>
      </c>
      <c r="GN20" s="7">
        <v>-583.77499999999998</v>
      </c>
      <c r="GO20" s="7">
        <v>-799.06</v>
      </c>
      <c r="GP20" s="7">
        <v>41.878</v>
      </c>
      <c r="GQ20" s="7">
        <v>18.827999999999999</v>
      </c>
      <c r="GR20" s="7">
        <v>-262.10700000000003</v>
      </c>
      <c r="GS20" s="7">
        <v>-377.87900000000002</v>
      </c>
      <c r="GT20" s="7">
        <v>63.244999999999997</v>
      </c>
      <c r="GU20" s="7">
        <v>-310.53500000000003</v>
      </c>
      <c r="GV20" s="7">
        <v>-236.93299999999999</v>
      </c>
      <c r="GW20" s="7">
        <v>-285.29700000000003</v>
      </c>
      <c r="GX20" s="7">
        <v>-175.709</v>
      </c>
      <c r="GY20" s="7">
        <v>94.564999999999998</v>
      </c>
      <c r="GZ20" s="7">
        <v>-235.49199999999999</v>
      </c>
      <c r="HA20" s="7">
        <v>-243.36199999999999</v>
      </c>
      <c r="HB20" s="7">
        <v>-261.05399999999997</v>
      </c>
      <c r="HC20" s="7">
        <v>-494.78800000000001</v>
      </c>
      <c r="HD20" s="7">
        <v>-223.46299999999999</v>
      </c>
      <c r="HE20" s="7">
        <v>-289.77800000000002</v>
      </c>
      <c r="HF20" s="7">
        <v>-314.01400000000001</v>
      </c>
      <c r="HG20" s="7">
        <v>-846.57600000000002</v>
      </c>
      <c r="HH20" s="7">
        <v>-1153.7719999999999</v>
      </c>
      <c r="HI20" s="7">
        <v>-1052.93</v>
      </c>
      <c r="HJ20" s="7">
        <v>-729.80100000000004</v>
      </c>
      <c r="HK20" s="7">
        <v>-456.80399999999997</v>
      </c>
      <c r="HL20" s="7">
        <v>-655.58699999999999</v>
      </c>
      <c r="HM20" s="7">
        <v>-1199.348</v>
      </c>
      <c r="HN20" s="7">
        <v>-1291.615</v>
      </c>
      <c r="HO20" s="7">
        <v>-761.27499999999998</v>
      </c>
      <c r="HP20" s="7">
        <v>-1052.3420000000001</v>
      </c>
      <c r="HQ20" s="7">
        <v>-907.81299999999999</v>
      </c>
      <c r="HR20" s="7">
        <v>-796.07299999999998</v>
      </c>
      <c r="HS20" s="7">
        <v>-935.81</v>
      </c>
      <c r="HT20" s="7">
        <v>-1102.0160000000001</v>
      </c>
      <c r="HU20" s="7">
        <v>-948.447</v>
      </c>
      <c r="HV20" s="7">
        <v>-932.45600000000002</v>
      </c>
      <c r="HW20" s="7">
        <v>-897.62800000000004</v>
      </c>
      <c r="HX20" s="7">
        <v>-474.27699999999999</v>
      </c>
      <c r="HY20" s="7">
        <v>-192.952</v>
      </c>
      <c r="HZ20" s="7">
        <v>-548.93399999999997</v>
      </c>
      <c r="IA20" s="7">
        <v>-437.37599999999998</v>
      </c>
      <c r="IB20" s="7">
        <v>-769.16099999999994</v>
      </c>
      <c r="IC20" s="7">
        <v>-944.90899999999999</v>
      </c>
      <c r="ID20" s="7">
        <v>-817.41700000000003</v>
      </c>
      <c r="IE20" s="7">
        <v>-711.16800000000001</v>
      </c>
      <c r="IF20" s="7">
        <v>-941.36500000000001</v>
      </c>
      <c r="IG20" s="7">
        <v>-897.21199999999999</v>
      </c>
      <c r="IH20" s="7">
        <v>-454.01499999999999</v>
      </c>
      <c r="II20" s="7">
        <v>-304.71300000000002</v>
      </c>
      <c r="IJ20" s="7">
        <v>-506.19600000000003</v>
      </c>
      <c r="IK20" s="7">
        <v>-560.11599999999999</v>
      </c>
      <c r="IL20" s="7">
        <v>-729.09500000000003</v>
      </c>
      <c r="IM20" s="7">
        <v>-542.81500000000005</v>
      </c>
      <c r="IN20" s="7">
        <v>-821.22799999999995</v>
      </c>
      <c r="IO20" s="7">
        <v>-1000.653</v>
      </c>
      <c r="IP20" s="7">
        <v>-758.59900000000005</v>
      </c>
      <c r="IQ20" s="7">
        <v>-964.25699999999995</v>
      </c>
      <c r="IR20" s="7">
        <v>-1295.51</v>
      </c>
      <c r="IS20" s="7">
        <v>-593.21</v>
      </c>
      <c r="IT20" s="7">
        <v>-256.28699999999998</v>
      </c>
      <c r="IU20" s="7">
        <v>-611.33580500000005</v>
      </c>
      <c r="IV20" s="7">
        <v>-358.84235899999999</v>
      </c>
      <c r="IW20" s="7">
        <v>-762.63600899999994</v>
      </c>
      <c r="IX20" s="7">
        <v>-1074.8113169999999</v>
      </c>
      <c r="IY20" s="7">
        <v>-233.62379999999999</v>
      </c>
      <c r="IZ20" s="7">
        <v>-404.76718699999998</v>
      </c>
      <c r="JA20" s="7">
        <v>-470.93457000000001</v>
      </c>
      <c r="JB20" s="7">
        <v>-197.10088099999999</v>
      </c>
      <c r="JC20" s="7">
        <v>-548.75685799999997</v>
      </c>
      <c r="JD20" s="7">
        <v>-381.58426100000003</v>
      </c>
      <c r="JE20" s="7">
        <v>-579.51663299999996</v>
      </c>
      <c r="JF20" s="7">
        <v>-466.21665400000001</v>
      </c>
      <c r="JG20" s="7">
        <v>-525.29093599999999</v>
      </c>
      <c r="JH20" s="7">
        <v>-1375.7932209999999</v>
      </c>
      <c r="JI20" s="7">
        <v>-869.96906999999999</v>
      </c>
      <c r="JJ20" s="7">
        <v>-1211.9197819999999</v>
      </c>
      <c r="JK20" s="7">
        <v>-939.84038099999998</v>
      </c>
      <c r="JL20" s="7">
        <v>-625.32935199999997</v>
      </c>
      <c r="JM20" s="7">
        <v>-629.52545599999996</v>
      </c>
      <c r="JN20" s="7">
        <v>-646.20974899999999</v>
      </c>
      <c r="JO20" s="7">
        <v>-1047.302604</v>
      </c>
      <c r="JP20" s="22">
        <v>-1457.208903</v>
      </c>
      <c r="JQ20" s="22">
        <v>-791.40693099999999</v>
      </c>
      <c r="JR20" s="22">
        <v>-1080.1572060000001</v>
      </c>
      <c r="JS20" s="22">
        <v>-364.45221099999998</v>
      </c>
      <c r="JT20" s="22">
        <v>-642.39397799999995</v>
      </c>
      <c r="JU20" s="22">
        <v>-430.417258</v>
      </c>
      <c r="JV20" s="22">
        <v>-411.18220100000002</v>
      </c>
      <c r="JW20" s="22">
        <v>-132.05559299999999</v>
      </c>
      <c r="JX20" s="22">
        <v>-358.69515000000001</v>
      </c>
      <c r="JY20" s="22">
        <v>-1060.4316309999999</v>
      </c>
      <c r="JZ20" s="22">
        <v>-517.67452200000002</v>
      </c>
      <c r="KA20" s="22">
        <v>-821.85525800000005</v>
      </c>
      <c r="KB20" s="22">
        <v>-684.99120000000005</v>
      </c>
      <c r="KC20" s="22" t="s">
        <v>21</v>
      </c>
      <c r="KD20" s="22" t="s">
        <v>21</v>
      </c>
    </row>
    <row r="21" spans="2:290" ht="12" customHeight="1" x14ac:dyDescent="0.2">
      <c r="B21" s="18" t="s">
        <v>13</v>
      </c>
      <c r="C21" s="19">
        <f>SUM(C17:C20)</f>
        <v>12568.172999999999</v>
      </c>
      <c r="D21" s="19">
        <f>SUM(D17:D20)</f>
        <v>10606.683999999997</v>
      </c>
      <c r="E21" s="19">
        <f t="shared" ref="E21:BN21" si="16">SUM(E17:E20)</f>
        <v>11500.654</v>
      </c>
      <c r="F21" s="19">
        <f t="shared" si="16"/>
        <v>10528.599999999999</v>
      </c>
      <c r="G21" s="19">
        <f t="shared" si="16"/>
        <v>10700.868999999999</v>
      </c>
      <c r="H21" s="19">
        <f t="shared" si="16"/>
        <v>10911.448999999999</v>
      </c>
      <c r="I21" s="19">
        <f t="shared" si="16"/>
        <v>11525.924000000003</v>
      </c>
      <c r="J21" s="19">
        <f t="shared" si="16"/>
        <v>10123.628000000001</v>
      </c>
      <c r="K21" s="19">
        <f t="shared" si="16"/>
        <v>10799.337000000001</v>
      </c>
      <c r="L21" s="19">
        <f t="shared" si="16"/>
        <v>10940.460000000001</v>
      </c>
      <c r="M21" s="19">
        <f t="shared" si="16"/>
        <v>11602.256000000003</v>
      </c>
      <c r="N21" s="19">
        <f t="shared" si="16"/>
        <v>12751.464</v>
      </c>
      <c r="O21" s="19">
        <f t="shared" si="16"/>
        <v>13221.257999999998</v>
      </c>
      <c r="P21" s="19">
        <f t="shared" si="16"/>
        <v>12104.609999999999</v>
      </c>
      <c r="Q21" s="19">
        <f t="shared" si="16"/>
        <v>11461.919000000002</v>
      </c>
      <c r="R21" s="19">
        <f t="shared" si="16"/>
        <v>11048.385</v>
      </c>
      <c r="S21" s="19">
        <f t="shared" si="16"/>
        <v>11232.120999999997</v>
      </c>
      <c r="T21" s="19">
        <f t="shared" si="16"/>
        <v>10918.467000000001</v>
      </c>
      <c r="U21" s="19">
        <f t="shared" si="16"/>
        <v>11835.945000000002</v>
      </c>
      <c r="V21" s="19">
        <f t="shared" si="16"/>
        <v>10459.177000000001</v>
      </c>
      <c r="W21" s="19">
        <f t="shared" si="16"/>
        <v>11266.763000000003</v>
      </c>
      <c r="X21" s="19">
        <f t="shared" si="16"/>
        <v>11698.815999999997</v>
      </c>
      <c r="Y21" s="19">
        <f t="shared" si="16"/>
        <v>12056.953</v>
      </c>
      <c r="Z21" s="19">
        <f t="shared" si="16"/>
        <v>12469.99</v>
      </c>
      <c r="AA21" s="19">
        <f t="shared" si="16"/>
        <v>13798.636</v>
      </c>
      <c r="AB21" s="19">
        <f t="shared" si="16"/>
        <v>12527.571</v>
      </c>
      <c r="AC21" s="19">
        <f t="shared" si="16"/>
        <v>12266.981999999998</v>
      </c>
      <c r="AD21" s="19">
        <f t="shared" si="16"/>
        <v>11180.000999999998</v>
      </c>
      <c r="AE21" s="19">
        <f t="shared" si="16"/>
        <v>11221.762000000001</v>
      </c>
      <c r="AF21" s="19">
        <f t="shared" si="16"/>
        <v>10764.076999999999</v>
      </c>
      <c r="AG21" s="19">
        <f t="shared" si="16"/>
        <v>12007.581</v>
      </c>
      <c r="AH21" s="19">
        <f t="shared" si="16"/>
        <v>10674.854000000003</v>
      </c>
      <c r="AI21" s="19">
        <f t="shared" si="16"/>
        <v>11316.847</v>
      </c>
      <c r="AJ21" s="19">
        <f t="shared" si="16"/>
        <v>11565.285000000002</v>
      </c>
      <c r="AK21" s="19">
        <f t="shared" si="16"/>
        <v>11522.732</v>
      </c>
      <c r="AL21" s="19">
        <f t="shared" si="16"/>
        <v>12194.610999999997</v>
      </c>
      <c r="AM21" s="19">
        <f t="shared" si="16"/>
        <v>13097.569000000001</v>
      </c>
      <c r="AN21" s="19">
        <f t="shared" si="16"/>
        <v>11923.505000000001</v>
      </c>
      <c r="AO21" s="19">
        <f t="shared" si="16"/>
        <v>12461.083999999997</v>
      </c>
      <c r="AP21" s="19">
        <f t="shared" si="16"/>
        <v>10884.725999999999</v>
      </c>
      <c r="AQ21" s="19">
        <f t="shared" si="16"/>
        <v>11045.386000000002</v>
      </c>
      <c r="AR21" s="19">
        <f t="shared" si="16"/>
        <v>11156.418</v>
      </c>
      <c r="AS21" s="19">
        <f t="shared" si="16"/>
        <v>11886.368000000002</v>
      </c>
      <c r="AT21" s="19">
        <f t="shared" si="16"/>
        <v>10762.586000000001</v>
      </c>
      <c r="AU21" s="19">
        <f t="shared" si="16"/>
        <v>11179.712000000001</v>
      </c>
      <c r="AV21" s="19">
        <f t="shared" si="16"/>
        <v>11748.179999999998</v>
      </c>
      <c r="AW21" s="19">
        <f t="shared" si="16"/>
        <v>12297.538999999997</v>
      </c>
      <c r="AX21" s="19">
        <f t="shared" si="16"/>
        <v>12763.290999999997</v>
      </c>
      <c r="AY21" s="19">
        <f t="shared" si="16"/>
        <v>13141.868</v>
      </c>
      <c r="AZ21" s="19">
        <f t="shared" si="16"/>
        <v>12158.895</v>
      </c>
      <c r="BA21" s="19">
        <f t="shared" si="16"/>
        <v>12094.056999999997</v>
      </c>
      <c r="BB21" s="19">
        <f t="shared" si="16"/>
        <v>11595.257</v>
      </c>
      <c r="BC21" s="19">
        <f t="shared" si="16"/>
        <v>11694.176999999998</v>
      </c>
      <c r="BD21" s="19">
        <f t="shared" si="16"/>
        <v>11961.463</v>
      </c>
      <c r="BE21" s="19">
        <f t="shared" si="16"/>
        <v>12800.279999999999</v>
      </c>
      <c r="BF21" s="19">
        <f t="shared" si="16"/>
        <v>11639.960999999999</v>
      </c>
      <c r="BG21" s="19">
        <f t="shared" si="16"/>
        <v>11922.618999999999</v>
      </c>
      <c r="BH21" s="19">
        <f t="shared" si="16"/>
        <v>11858.766</v>
      </c>
      <c r="BI21" s="19">
        <f t="shared" si="16"/>
        <v>12233.531999999999</v>
      </c>
      <c r="BJ21" s="19">
        <f t="shared" si="16"/>
        <v>13139.841000000004</v>
      </c>
      <c r="BK21" s="19">
        <f t="shared" si="16"/>
        <v>13984.224</v>
      </c>
      <c r="BL21" s="19">
        <f t="shared" si="16"/>
        <v>12088.559000000003</v>
      </c>
      <c r="BM21" s="19">
        <f t="shared" si="16"/>
        <v>13295.242999999999</v>
      </c>
      <c r="BN21" s="19">
        <f t="shared" si="16"/>
        <v>11822.258000000003</v>
      </c>
      <c r="BO21" s="19">
        <f t="shared" ref="BO21:DZ21" si="17">SUM(BO17:BO20)</f>
        <v>12404.074999999999</v>
      </c>
      <c r="BP21" s="19">
        <f t="shared" si="17"/>
        <v>12447.605</v>
      </c>
      <c r="BQ21" s="19">
        <f t="shared" si="17"/>
        <v>13093.934000000001</v>
      </c>
      <c r="BR21" s="19">
        <f t="shared" si="17"/>
        <v>12087.526999999998</v>
      </c>
      <c r="BS21" s="19">
        <f t="shared" si="17"/>
        <v>12236.762999999997</v>
      </c>
      <c r="BT21" s="19">
        <f t="shared" si="17"/>
        <v>12363.548000000001</v>
      </c>
      <c r="BU21" s="19">
        <f t="shared" si="17"/>
        <v>12611.461999999998</v>
      </c>
      <c r="BV21" s="19">
        <f t="shared" si="17"/>
        <v>13298.205</v>
      </c>
      <c r="BW21" s="19">
        <f t="shared" si="17"/>
        <v>13848.374000000002</v>
      </c>
      <c r="BX21" s="19">
        <f t="shared" si="17"/>
        <v>13526.044999999998</v>
      </c>
      <c r="BY21" s="19">
        <f t="shared" si="17"/>
        <v>13537.276999999998</v>
      </c>
      <c r="BZ21" s="19">
        <f t="shared" si="17"/>
        <v>11990.402</v>
      </c>
      <c r="CA21" s="19">
        <f t="shared" si="17"/>
        <v>12490.415999999999</v>
      </c>
      <c r="CB21" s="19">
        <f t="shared" si="17"/>
        <v>12785.945</v>
      </c>
      <c r="CC21" s="19">
        <f t="shared" si="17"/>
        <v>13519.843999999999</v>
      </c>
      <c r="CD21" s="19">
        <f t="shared" si="17"/>
        <v>12230.967999999997</v>
      </c>
      <c r="CE21" s="19">
        <f t="shared" si="17"/>
        <v>12307.397000000001</v>
      </c>
      <c r="CF21" s="19">
        <f t="shared" si="17"/>
        <v>12882.947000000002</v>
      </c>
      <c r="CG21" s="19">
        <f t="shared" si="17"/>
        <v>13261.676000000001</v>
      </c>
      <c r="CH21" s="19">
        <f t="shared" si="17"/>
        <v>13826.559000000001</v>
      </c>
      <c r="CI21" s="19">
        <f t="shared" si="17"/>
        <v>14791.047</v>
      </c>
      <c r="CJ21" s="19">
        <f t="shared" si="17"/>
        <v>12504.942000000001</v>
      </c>
      <c r="CK21" s="19">
        <f t="shared" si="17"/>
        <v>12944.200999999999</v>
      </c>
      <c r="CL21" s="19">
        <f t="shared" si="17"/>
        <v>12938.041000000001</v>
      </c>
      <c r="CM21" s="19">
        <f t="shared" si="17"/>
        <v>13073.965</v>
      </c>
      <c r="CN21" s="19">
        <f t="shared" si="17"/>
        <v>13053.460999999999</v>
      </c>
      <c r="CO21" s="19">
        <f t="shared" si="17"/>
        <v>13846.366</v>
      </c>
      <c r="CP21" s="19">
        <f t="shared" si="17"/>
        <v>12972.292000000003</v>
      </c>
      <c r="CQ21" s="19">
        <f t="shared" si="17"/>
        <v>13641.727000000003</v>
      </c>
      <c r="CR21" s="19">
        <f t="shared" si="17"/>
        <v>13754.548999999999</v>
      </c>
      <c r="CS21" s="19">
        <f t="shared" si="17"/>
        <v>13928.879000000001</v>
      </c>
      <c r="CT21" s="19">
        <f t="shared" si="17"/>
        <v>14912.340999999999</v>
      </c>
      <c r="CU21" s="19">
        <f t="shared" si="17"/>
        <v>15172.561</v>
      </c>
      <c r="CV21" s="19">
        <f t="shared" si="17"/>
        <v>13701.303</v>
      </c>
      <c r="CW21" s="19">
        <f t="shared" si="17"/>
        <v>14381.126000000002</v>
      </c>
      <c r="CX21" s="19">
        <f t="shared" si="17"/>
        <v>13712.255000000001</v>
      </c>
      <c r="CY21" s="19">
        <f t="shared" si="17"/>
        <v>13714.310999999998</v>
      </c>
      <c r="CZ21" s="19">
        <f t="shared" si="17"/>
        <v>14102.115999999996</v>
      </c>
      <c r="DA21" s="19">
        <f t="shared" si="17"/>
        <v>15283.842000000001</v>
      </c>
      <c r="DB21" s="19">
        <f t="shared" si="17"/>
        <v>13813.231</v>
      </c>
      <c r="DC21" s="19">
        <f t="shared" si="17"/>
        <v>14164.754999999999</v>
      </c>
      <c r="DD21" s="19">
        <f t="shared" si="17"/>
        <v>14304.219000000001</v>
      </c>
      <c r="DE21" s="19">
        <f t="shared" si="17"/>
        <v>14700.953000000001</v>
      </c>
      <c r="DF21" s="19">
        <f t="shared" si="17"/>
        <v>16000.632000000001</v>
      </c>
      <c r="DG21" s="19">
        <f t="shared" si="17"/>
        <v>16168.921</v>
      </c>
      <c r="DH21" s="19">
        <f t="shared" si="17"/>
        <v>14967.624999999998</v>
      </c>
      <c r="DI21" s="19">
        <f t="shared" si="17"/>
        <v>15400.066000000001</v>
      </c>
      <c r="DJ21" s="19">
        <f t="shared" si="17"/>
        <v>14030.916999999999</v>
      </c>
      <c r="DK21" s="19">
        <f t="shared" si="17"/>
        <v>14637.163</v>
      </c>
      <c r="DL21" s="19">
        <f t="shared" si="17"/>
        <v>15059.191999999999</v>
      </c>
      <c r="DM21" s="19">
        <f t="shared" si="17"/>
        <v>16261.017</v>
      </c>
      <c r="DN21" s="19">
        <f t="shared" si="17"/>
        <v>14644.726000000001</v>
      </c>
      <c r="DO21" s="19">
        <f t="shared" si="17"/>
        <v>14989.452000000001</v>
      </c>
      <c r="DP21" s="19">
        <f t="shared" si="17"/>
        <v>14949.123000000001</v>
      </c>
      <c r="DQ21" s="19">
        <f t="shared" si="17"/>
        <v>16255.662</v>
      </c>
      <c r="DR21" s="19">
        <f t="shared" si="17"/>
        <v>16948.564999999999</v>
      </c>
      <c r="DS21" s="19">
        <f t="shared" si="17"/>
        <v>17845.227999999999</v>
      </c>
      <c r="DT21" s="19">
        <f t="shared" si="17"/>
        <v>15687.765999999998</v>
      </c>
      <c r="DU21" s="19">
        <f t="shared" si="17"/>
        <v>16380.923000000001</v>
      </c>
      <c r="DV21" s="19">
        <f t="shared" si="17"/>
        <v>15199.865</v>
      </c>
      <c r="DW21" s="19">
        <f t="shared" si="17"/>
        <v>15564.256000000003</v>
      </c>
      <c r="DX21" s="19">
        <f t="shared" si="17"/>
        <v>16091.724</v>
      </c>
      <c r="DY21" s="19">
        <f t="shared" si="17"/>
        <v>16573.085999999999</v>
      </c>
      <c r="DZ21" s="19">
        <f t="shared" si="17"/>
        <v>15634.834000000001</v>
      </c>
      <c r="EA21" s="19">
        <f t="shared" ref="EA21:GL21" si="18">SUM(EA17:EA20)</f>
        <v>15998.932999999999</v>
      </c>
      <c r="EB21" s="19">
        <f t="shared" si="18"/>
        <v>15961.555</v>
      </c>
      <c r="EC21" s="19">
        <f t="shared" si="18"/>
        <v>16920.555</v>
      </c>
      <c r="ED21" s="19">
        <f t="shared" si="18"/>
        <v>17131.96</v>
      </c>
      <c r="EE21" s="19">
        <f t="shared" si="18"/>
        <v>18289.445</v>
      </c>
      <c r="EF21" s="19">
        <f t="shared" si="18"/>
        <v>16491.726999999999</v>
      </c>
      <c r="EG21" s="19">
        <f t="shared" si="18"/>
        <v>17239.230000000003</v>
      </c>
      <c r="EH21" s="19">
        <f t="shared" si="18"/>
        <v>15530.364999999998</v>
      </c>
      <c r="EI21" s="19">
        <f t="shared" si="18"/>
        <v>16690.819000000003</v>
      </c>
      <c r="EJ21" s="19">
        <f t="shared" si="18"/>
        <v>17085.272000000001</v>
      </c>
      <c r="EK21" s="19">
        <f t="shared" si="18"/>
        <v>17642.278000000002</v>
      </c>
      <c r="EL21" s="19">
        <f t="shared" si="18"/>
        <v>16747.985999999997</v>
      </c>
      <c r="EM21" s="19">
        <f t="shared" si="18"/>
        <v>16490.887000000002</v>
      </c>
      <c r="EN21" s="19">
        <f t="shared" si="18"/>
        <v>16729.872000000003</v>
      </c>
      <c r="EO21" s="19">
        <f t="shared" si="18"/>
        <v>17806.418000000001</v>
      </c>
      <c r="EP21" s="19">
        <f t="shared" si="18"/>
        <v>18871.052</v>
      </c>
      <c r="EQ21" s="19">
        <f t="shared" si="18"/>
        <v>19341.497000000003</v>
      </c>
      <c r="ER21" s="19">
        <f t="shared" si="18"/>
        <v>16996.740999999998</v>
      </c>
      <c r="ES21" s="19">
        <f t="shared" si="18"/>
        <v>17636.378999999997</v>
      </c>
      <c r="ET21" s="19">
        <f t="shared" si="18"/>
        <v>17018.970999999998</v>
      </c>
      <c r="EU21" s="19">
        <f t="shared" si="18"/>
        <v>17193.093000000004</v>
      </c>
      <c r="EV21" s="19">
        <f t="shared" si="18"/>
        <v>17374.280999999999</v>
      </c>
      <c r="EW21" s="19">
        <f t="shared" si="18"/>
        <v>18464.613000000001</v>
      </c>
      <c r="EX21" s="19">
        <f t="shared" si="18"/>
        <v>16579.862000000001</v>
      </c>
      <c r="EY21" s="19">
        <f t="shared" si="18"/>
        <v>16965.512000000002</v>
      </c>
      <c r="EZ21" s="19">
        <f t="shared" si="18"/>
        <v>17630.419999999998</v>
      </c>
      <c r="FA21" s="19">
        <f t="shared" si="18"/>
        <v>17851.663</v>
      </c>
      <c r="FB21" s="19">
        <f t="shared" si="18"/>
        <v>18508.075000000001</v>
      </c>
      <c r="FC21" s="19">
        <f t="shared" si="18"/>
        <v>20199.603000000003</v>
      </c>
      <c r="FD21" s="19">
        <f t="shared" si="18"/>
        <v>18770.308000000001</v>
      </c>
      <c r="FE21" s="19">
        <f t="shared" si="18"/>
        <v>18517.214999999997</v>
      </c>
      <c r="FF21" s="19">
        <f t="shared" si="18"/>
        <v>17007.472000000002</v>
      </c>
      <c r="FG21" s="19">
        <f t="shared" si="18"/>
        <v>17756.891000000003</v>
      </c>
      <c r="FH21" s="19">
        <f t="shared" si="18"/>
        <v>18911.003999999997</v>
      </c>
      <c r="FI21" s="19">
        <f t="shared" si="18"/>
        <v>20054.809000000001</v>
      </c>
      <c r="FJ21" s="19">
        <f t="shared" si="18"/>
        <v>18709.898000000001</v>
      </c>
      <c r="FK21" s="19">
        <f t="shared" si="18"/>
        <v>18185.194</v>
      </c>
      <c r="FL21" s="19">
        <f t="shared" si="18"/>
        <v>18727.147000000001</v>
      </c>
      <c r="FM21" s="19">
        <f t="shared" si="18"/>
        <v>18882.891000000003</v>
      </c>
      <c r="FN21" s="19">
        <f t="shared" si="18"/>
        <v>20117.086000000003</v>
      </c>
      <c r="FO21" s="19">
        <f t="shared" si="18"/>
        <v>20331.607</v>
      </c>
      <c r="FP21" s="19">
        <f t="shared" si="18"/>
        <v>19479.59</v>
      </c>
      <c r="FQ21" s="19">
        <f t="shared" si="18"/>
        <v>20587.064000000002</v>
      </c>
      <c r="FR21" s="19">
        <f t="shared" si="18"/>
        <v>18261.442999999999</v>
      </c>
      <c r="FS21" s="19">
        <f t="shared" si="18"/>
        <v>18519.045999999998</v>
      </c>
      <c r="FT21" s="19">
        <f t="shared" si="18"/>
        <v>19383.066999999999</v>
      </c>
      <c r="FU21" s="19">
        <f t="shared" si="18"/>
        <v>20650.728999999996</v>
      </c>
      <c r="FV21" s="19">
        <f t="shared" si="18"/>
        <v>18984.258000000002</v>
      </c>
      <c r="FW21" s="19">
        <f t="shared" si="18"/>
        <v>19297.613000000001</v>
      </c>
      <c r="FX21" s="19">
        <f t="shared" si="18"/>
        <v>19134.524000000001</v>
      </c>
      <c r="FY21" s="19">
        <f t="shared" si="18"/>
        <v>20211.602999999999</v>
      </c>
      <c r="FZ21" s="19">
        <f t="shared" si="18"/>
        <v>21137.934000000001</v>
      </c>
      <c r="GA21" s="19">
        <f t="shared" si="18"/>
        <v>22434.995999999999</v>
      </c>
      <c r="GB21" s="19">
        <f t="shared" si="18"/>
        <v>20982.072000000004</v>
      </c>
      <c r="GC21" s="19">
        <f t="shared" si="18"/>
        <v>21028.847000000005</v>
      </c>
      <c r="GD21" s="19">
        <f t="shared" si="18"/>
        <v>19050.185000000001</v>
      </c>
      <c r="GE21" s="19">
        <f t="shared" si="18"/>
        <v>19203.679</v>
      </c>
      <c r="GF21" s="19">
        <f t="shared" si="18"/>
        <v>20500.804000000004</v>
      </c>
      <c r="GG21" s="19">
        <f t="shared" si="18"/>
        <v>21538.906999999999</v>
      </c>
      <c r="GH21" s="19">
        <f t="shared" si="18"/>
        <v>19548.174999999999</v>
      </c>
      <c r="GI21" s="19">
        <f t="shared" si="18"/>
        <v>19495.727999999999</v>
      </c>
      <c r="GJ21" s="19">
        <f t="shared" si="18"/>
        <v>19231.860999999997</v>
      </c>
      <c r="GK21" s="19">
        <f t="shared" si="18"/>
        <v>20661.563999999995</v>
      </c>
      <c r="GL21" s="19">
        <f t="shared" si="18"/>
        <v>22507.246000000003</v>
      </c>
      <c r="GM21" s="19">
        <f t="shared" ref="GM21:IX21" si="19">SUM(GM17:GM20)</f>
        <v>23447.905000000002</v>
      </c>
      <c r="GN21" s="19">
        <f t="shared" si="19"/>
        <v>21252.067999999996</v>
      </c>
      <c r="GO21" s="19">
        <f t="shared" si="19"/>
        <v>21967.846999999998</v>
      </c>
      <c r="GP21" s="19">
        <f t="shared" si="19"/>
        <v>18681.973999999998</v>
      </c>
      <c r="GQ21" s="19">
        <f t="shared" si="19"/>
        <v>20372.254000000001</v>
      </c>
      <c r="GR21" s="19">
        <f t="shared" si="19"/>
        <v>20850.334000000006</v>
      </c>
      <c r="GS21" s="19">
        <f t="shared" si="19"/>
        <v>23038.001000000004</v>
      </c>
      <c r="GT21" s="19">
        <f t="shared" si="19"/>
        <v>20603.034</v>
      </c>
      <c r="GU21" s="19">
        <f t="shared" si="19"/>
        <v>20839.387999999999</v>
      </c>
      <c r="GV21" s="19">
        <f t="shared" si="19"/>
        <v>20448.167999999998</v>
      </c>
      <c r="GW21" s="19">
        <f t="shared" si="19"/>
        <v>20584.459000000003</v>
      </c>
      <c r="GX21" s="19">
        <f t="shared" si="19"/>
        <v>22895.526999999998</v>
      </c>
      <c r="GY21" s="19">
        <f t="shared" si="19"/>
        <v>24159.132999999994</v>
      </c>
      <c r="GZ21" s="19">
        <f t="shared" si="19"/>
        <v>21183.205999999998</v>
      </c>
      <c r="HA21" s="19">
        <f t="shared" si="19"/>
        <v>22565.631999999998</v>
      </c>
      <c r="HB21" s="19">
        <f t="shared" si="19"/>
        <v>20260.940999999999</v>
      </c>
      <c r="HC21" s="19">
        <f t="shared" si="19"/>
        <v>20863.598000000002</v>
      </c>
      <c r="HD21" s="19">
        <f t="shared" si="19"/>
        <v>21079.954999999998</v>
      </c>
      <c r="HE21" s="19">
        <f t="shared" si="19"/>
        <v>22851.761000000002</v>
      </c>
      <c r="HF21" s="19">
        <f t="shared" si="19"/>
        <v>21112.413999999997</v>
      </c>
      <c r="HG21" s="19">
        <f t="shared" si="19"/>
        <v>20898.947</v>
      </c>
      <c r="HH21" s="19">
        <f t="shared" si="19"/>
        <v>21214.273999999998</v>
      </c>
      <c r="HI21" s="19">
        <f t="shared" si="19"/>
        <v>22511.686999999998</v>
      </c>
      <c r="HJ21" s="19">
        <f t="shared" si="19"/>
        <v>23734.213000000003</v>
      </c>
      <c r="HK21" s="19">
        <f t="shared" si="19"/>
        <v>24433.133000000002</v>
      </c>
      <c r="HL21" s="19">
        <f t="shared" si="19"/>
        <v>22546.603999999999</v>
      </c>
      <c r="HM21" s="19">
        <f t="shared" si="19"/>
        <v>22312.010999999999</v>
      </c>
      <c r="HN21" s="19">
        <f t="shared" si="19"/>
        <v>21496.493999999999</v>
      </c>
      <c r="HO21" s="19">
        <f t="shared" si="19"/>
        <v>20950.915999999994</v>
      </c>
      <c r="HP21" s="19">
        <f t="shared" si="19"/>
        <v>21080.628000000001</v>
      </c>
      <c r="HQ21" s="19">
        <f t="shared" si="19"/>
        <v>23239.803000000004</v>
      </c>
      <c r="HR21" s="19">
        <f t="shared" si="19"/>
        <v>21729.627</v>
      </c>
      <c r="HS21" s="19">
        <f t="shared" si="19"/>
        <v>21081.668000000001</v>
      </c>
      <c r="HT21" s="19">
        <f t="shared" si="19"/>
        <v>21124.274000000001</v>
      </c>
      <c r="HU21" s="19">
        <f t="shared" si="19"/>
        <v>22046.794000000002</v>
      </c>
      <c r="HV21" s="19">
        <f t="shared" si="19"/>
        <v>23163.710999999999</v>
      </c>
      <c r="HW21" s="19">
        <f t="shared" si="19"/>
        <v>23770.664000000001</v>
      </c>
      <c r="HX21" s="19">
        <f t="shared" si="19"/>
        <v>20885.489000000001</v>
      </c>
      <c r="HY21" s="19">
        <f t="shared" si="19"/>
        <v>20925.592000000001</v>
      </c>
      <c r="HZ21" s="19">
        <f t="shared" si="19"/>
        <v>19227.985000000001</v>
      </c>
      <c r="IA21" s="19">
        <f t="shared" si="19"/>
        <v>19641.821</v>
      </c>
      <c r="IB21" s="19">
        <f t="shared" si="19"/>
        <v>20540.189000000002</v>
      </c>
      <c r="IC21" s="19">
        <f t="shared" si="19"/>
        <v>22424.544999999998</v>
      </c>
      <c r="ID21" s="19">
        <f t="shared" si="19"/>
        <v>21148.706999999995</v>
      </c>
      <c r="IE21" s="19">
        <f t="shared" si="19"/>
        <v>20400.553999999996</v>
      </c>
      <c r="IF21" s="19">
        <f t="shared" si="19"/>
        <v>20324.805</v>
      </c>
      <c r="IG21" s="19">
        <f t="shared" si="19"/>
        <v>20644.267</v>
      </c>
      <c r="IH21" s="19">
        <f t="shared" si="19"/>
        <v>22725.194</v>
      </c>
      <c r="II21" s="19">
        <f t="shared" si="19"/>
        <v>23750.938000000002</v>
      </c>
      <c r="IJ21" s="19">
        <f t="shared" si="19"/>
        <v>21910.907999999999</v>
      </c>
      <c r="IK21" s="19">
        <f t="shared" si="19"/>
        <v>22815.561999999998</v>
      </c>
      <c r="IL21" s="19">
        <f t="shared" si="19"/>
        <v>19934.793999999998</v>
      </c>
      <c r="IM21" s="19">
        <f t="shared" si="19"/>
        <v>20422.615999999998</v>
      </c>
      <c r="IN21" s="19">
        <f t="shared" si="19"/>
        <v>20438.545000000002</v>
      </c>
      <c r="IO21" s="19">
        <f t="shared" si="19"/>
        <v>23145.034</v>
      </c>
      <c r="IP21" s="19">
        <f t="shared" si="19"/>
        <v>21456.107</v>
      </c>
      <c r="IQ21" s="19">
        <f t="shared" si="19"/>
        <v>20701.915000000001</v>
      </c>
      <c r="IR21" s="19">
        <f t="shared" si="19"/>
        <v>20498.547999999999</v>
      </c>
      <c r="IS21" s="19">
        <f t="shared" si="19"/>
        <v>22011.929</v>
      </c>
      <c r="IT21" s="19">
        <f t="shared" si="19"/>
        <v>23443.517</v>
      </c>
      <c r="IU21" s="19">
        <f t="shared" si="19"/>
        <v>23667.869195000003</v>
      </c>
      <c r="IV21" s="19">
        <f t="shared" si="19"/>
        <v>21415.070641000002</v>
      </c>
      <c r="IW21" s="19">
        <f t="shared" si="19"/>
        <v>22737.244991</v>
      </c>
      <c r="IX21" s="19">
        <f t="shared" si="19"/>
        <v>19254.983683000002</v>
      </c>
      <c r="IY21" s="19">
        <f t="shared" ref="IY21:JO21" si="20">SUM(IY17:IY20)</f>
        <v>20346.8822</v>
      </c>
      <c r="IZ21" s="19">
        <f t="shared" si="20"/>
        <v>20743.126812999999</v>
      </c>
      <c r="JA21" s="19">
        <f t="shared" si="20"/>
        <v>22022.533429999996</v>
      </c>
      <c r="JB21" s="19">
        <f t="shared" si="20"/>
        <v>21592.320119000004</v>
      </c>
      <c r="JC21" s="19">
        <f t="shared" si="20"/>
        <v>21020.741141999999</v>
      </c>
      <c r="JD21" s="19">
        <f t="shared" si="20"/>
        <v>20338.959739000002</v>
      </c>
      <c r="JE21" s="19">
        <f t="shared" si="20"/>
        <v>20614.604257999999</v>
      </c>
      <c r="JF21" s="19">
        <f t="shared" si="20"/>
        <v>21876.801046</v>
      </c>
      <c r="JG21" s="19">
        <f t="shared" si="20"/>
        <v>23108.290683000003</v>
      </c>
      <c r="JH21" s="19">
        <f t="shared" si="20"/>
        <v>22989.850881999995</v>
      </c>
      <c r="JI21" s="19">
        <f t="shared" si="20"/>
        <v>21330.979851000004</v>
      </c>
      <c r="JJ21" s="19">
        <f t="shared" si="20"/>
        <v>19336.785559000004</v>
      </c>
      <c r="JK21" s="19">
        <f t="shared" si="20"/>
        <v>20186.341085</v>
      </c>
      <c r="JL21" s="19">
        <f t="shared" si="20"/>
        <v>20747.491791</v>
      </c>
      <c r="JM21" s="19">
        <f t="shared" si="20"/>
        <v>21651.819872000004</v>
      </c>
      <c r="JN21" s="19">
        <f t="shared" si="20"/>
        <v>21445.528868999998</v>
      </c>
      <c r="JO21" s="19">
        <f t="shared" si="20"/>
        <v>19799.198763</v>
      </c>
      <c r="JP21" s="19">
        <f t="shared" ref="JP21:KB21" si="21">SUM(JP17:JP20)</f>
        <v>19655.825209000002</v>
      </c>
      <c r="JQ21" s="19">
        <f t="shared" si="21"/>
        <v>20270.138449999995</v>
      </c>
      <c r="JR21" s="19">
        <f t="shared" si="21"/>
        <v>21328.039192</v>
      </c>
      <c r="JS21" s="19">
        <f t="shared" si="21"/>
        <v>22553.328915999999</v>
      </c>
      <c r="JT21" s="19">
        <f t="shared" si="21"/>
        <v>20548.629783</v>
      </c>
      <c r="JU21" s="19">
        <f t="shared" si="21"/>
        <v>21193.605804999999</v>
      </c>
      <c r="JV21" s="19">
        <f t="shared" si="21"/>
        <v>19450.737353999997</v>
      </c>
      <c r="JW21" s="19">
        <f t="shared" si="21"/>
        <v>19448.058454999995</v>
      </c>
      <c r="JX21" s="19">
        <f t="shared" si="21"/>
        <v>19363.094652000007</v>
      </c>
      <c r="JY21" s="19">
        <f t="shared" si="21"/>
        <v>21761.501301999997</v>
      </c>
      <c r="JZ21" s="19">
        <f t="shared" si="21"/>
        <v>20652.106797000004</v>
      </c>
      <c r="KA21" s="19">
        <f t="shared" si="21"/>
        <v>19749.797316</v>
      </c>
      <c r="KB21" s="19">
        <f t="shared" si="21"/>
        <v>19826.848699999999</v>
      </c>
      <c r="KC21" s="36" t="s">
        <v>21</v>
      </c>
      <c r="KD21" s="36" t="s">
        <v>21</v>
      </c>
    </row>
    <row r="22" spans="2:290" ht="12" customHeight="1" x14ac:dyDescent="0.2">
      <c r="C22" s="39"/>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c r="IW22" s="28"/>
      <c r="IX22" s="28"/>
      <c r="IY22" s="28"/>
      <c r="IZ22" s="28"/>
      <c r="JA22" s="28"/>
      <c r="JB22" s="28"/>
      <c r="JC22" s="28"/>
      <c r="JD22" s="28"/>
      <c r="JE22" s="28"/>
      <c r="JF22" s="28"/>
      <c r="JG22" s="28"/>
      <c r="JH22" s="28"/>
      <c r="JI22" s="28"/>
      <c r="JJ22" s="28"/>
      <c r="JK22" s="28"/>
      <c r="JL22" s="28"/>
      <c r="JM22" s="28"/>
      <c r="JN22" s="28"/>
      <c r="JO22" s="28"/>
      <c r="JP22" s="28"/>
      <c r="JQ22" s="28"/>
      <c r="JR22" s="28"/>
      <c r="JS22" s="28"/>
      <c r="JT22" s="28"/>
      <c r="JU22" s="28"/>
      <c r="JV22" s="28"/>
      <c r="JW22" s="28"/>
      <c r="JX22" s="28"/>
      <c r="JY22" s="28"/>
      <c r="JZ22" s="28"/>
      <c r="KA22" s="28"/>
      <c r="KB22" s="38"/>
      <c r="KC22" s="38"/>
      <c r="KD22" s="38"/>
    </row>
    <row r="23" spans="2:290" ht="12" customHeight="1" x14ac:dyDescent="0.2">
      <c r="B23" s="3" t="s">
        <v>15</v>
      </c>
      <c r="C23" s="4">
        <v>38718</v>
      </c>
      <c r="D23" s="4">
        <v>38749</v>
      </c>
      <c r="E23" s="4">
        <v>38777</v>
      </c>
      <c r="F23" s="4">
        <v>38808</v>
      </c>
      <c r="G23" s="4">
        <v>38838</v>
      </c>
      <c r="H23" s="4">
        <v>38869</v>
      </c>
      <c r="I23" s="4">
        <v>38899</v>
      </c>
      <c r="J23" s="4">
        <v>38930</v>
      </c>
      <c r="K23" s="4">
        <v>38961</v>
      </c>
      <c r="L23" s="4">
        <v>38991</v>
      </c>
      <c r="M23" s="4">
        <v>39022</v>
      </c>
      <c r="N23" s="4">
        <v>39052</v>
      </c>
      <c r="O23" s="4">
        <v>39083</v>
      </c>
      <c r="P23" s="4">
        <v>39114</v>
      </c>
      <c r="Q23" s="4">
        <v>39142</v>
      </c>
      <c r="R23" s="4">
        <v>39173</v>
      </c>
      <c r="S23" s="4">
        <v>39203</v>
      </c>
      <c r="T23" s="4">
        <v>39234</v>
      </c>
      <c r="U23" s="4">
        <v>39264</v>
      </c>
      <c r="V23" s="4">
        <v>39295</v>
      </c>
      <c r="W23" s="4">
        <v>39326</v>
      </c>
      <c r="X23" s="4">
        <v>39356</v>
      </c>
      <c r="Y23" s="4">
        <v>39387</v>
      </c>
      <c r="Z23" s="4">
        <v>39417</v>
      </c>
      <c r="AA23" s="4">
        <v>39448</v>
      </c>
      <c r="AB23" s="4">
        <v>39479</v>
      </c>
      <c r="AC23" s="4">
        <v>39508</v>
      </c>
      <c r="AD23" s="4">
        <v>39539</v>
      </c>
      <c r="AE23" s="4">
        <v>39569</v>
      </c>
      <c r="AF23" s="4">
        <v>39600</v>
      </c>
      <c r="AG23" s="4">
        <v>39630</v>
      </c>
      <c r="AH23" s="4">
        <v>39661</v>
      </c>
      <c r="AI23" s="4">
        <v>39692</v>
      </c>
      <c r="AJ23" s="4">
        <v>39722</v>
      </c>
      <c r="AK23" s="4">
        <v>39753</v>
      </c>
      <c r="AL23" s="4">
        <v>39783</v>
      </c>
      <c r="AM23" s="4">
        <v>39814</v>
      </c>
      <c r="AN23" s="4">
        <v>39845</v>
      </c>
      <c r="AO23" s="4">
        <v>39873</v>
      </c>
      <c r="AP23" s="4">
        <v>39904</v>
      </c>
      <c r="AQ23" s="4">
        <v>39934</v>
      </c>
      <c r="AR23" s="4">
        <v>39965</v>
      </c>
      <c r="AS23" s="4">
        <v>39995</v>
      </c>
      <c r="AT23" s="4">
        <v>40026</v>
      </c>
      <c r="AU23" s="4">
        <v>40057</v>
      </c>
      <c r="AV23" s="4">
        <v>40087</v>
      </c>
      <c r="AW23" s="4">
        <v>40118</v>
      </c>
      <c r="AX23" s="4">
        <v>40148</v>
      </c>
      <c r="AY23" s="4">
        <v>40179</v>
      </c>
      <c r="AZ23" s="4">
        <v>40210</v>
      </c>
      <c r="BA23" s="4">
        <v>40238</v>
      </c>
      <c r="BB23" s="4">
        <v>40269</v>
      </c>
      <c r="BC23" s="4">
        <v>40299</v>
      </c>
      <c r="BD23" s="4">
        <v>40330</v>
      </c>
      <c r="BE23" s="4">
        <v>40360</v>
      </c>
      <c r="BF23" s="4">
        <v>40391</v>
      </c>
      <c r="BG23" s="4">
        <v>40422</v>
      </c>
      <c r="BH23" s="4">
        <v>40452</v>
      </c>
      <c r="BI23" s="4">
        <v>40483</v>
      </c>
      <c r="BJ23" s="4">
        <v>40513</v>
      </c>
      <c r="BK23" s="4">
        <v>40544</v>
      </c>
      <c r="BL23" s="4">
        <v>40575</v>
      </c>
      <c r="BM23" s="4">
        <v>40603</v>
      </c>
      <c r="BN23" s="4">
        <v>40634</v>
      </c>
      <c r="BO23" s="4">
        <v>40664</v>
      </c>
      <c r="BP23" s="4">
        <v>40695</v>
      </c>
      <c r="BQ23" s="4">
        <v>40725</v>
      </c>
      <c r="BR23" s="4">
        <v>40756</v>
      </c>
      <c r="BS23" s="4">
        <v>40787</v>
      </c>
      <c r="BT23" s="4">
        <v>40817</v>
      </c>
      <c r="BU23" s="4">
        <v>40848</v>
      </c>
      <c r="BV23" s="4">
        <v>40878</v>
      </c>
      <c r="BW23" s="4">
        <v>40909</v>
      </c>
      <c r="BX23" s="4">
        <v>40940</v>
      </c>
      <c r="BY23" s="4">
        <v>40969</v>
      </c>
      <c r="BZ23" s="4">
        <v>41000</v>
      </c>
      <c r="CA23" s="4">
        <v>41030</v>
      </c>
      <c r="CB23" s="4">
        <v>41061</v>
      </c>
      <c r="CC23" s="4">
        <v>41091</v>
      </c>
      <c r="CD23" s="4">
        <v>41122</v>
      </c>
      <c r="CE23" s="4">
        <v>41153</v>
      </c>
      <c r="CF23" s="4">
        <v>41183</v>
      </c>
      <c r="CG23" s="4">
        <v>41214</v>
      </c>
      <c r="CH23" s="4">
        <v>41244</v>
      </c>
      <c r="CI23" s="4">
        <v>41275</v>
      </c>
      <c r="CJ23" s="4">
        <v>41306</v>
      </c>
      <c r="CK23" s="4">
        <v>41334</v>
      </c>
      <c r="CL23" s="4">
        <v>41365</v>
      </c>
      <c r="CM23" s="4">
        <v>41395</v>
      </c>
      <c r="CN23" s="4">
        <v>41426</v>
      </c>
      <c r="CO23" s="4">
        <v>41456</v>
      </c>
      <c r="CP23" s="4">
        <v>41487</v>
      </c>
      <c r="CQ23" s="4">
        <v>41518</v>
      </c>
      <c r="CR23" s="4">
        <v>41548</v>
      </c>
      <c r="CS23" s="4">
        <v>41579</v>
      </c>
      <c r="CT23" s="4">
        <v>41609</v>
      </c>
    </row>
    <row r="24" spans="2:290" ht="12" customHeight="1" x14ac:dyDescent="0.2">
      <c r="B24" s="6" t="s">
        <v>1</v>
      </c>
      <c r="C24" s="22" t="s">
        <v>21</v>
      </c>
      <c r="D24" s="22" t="s">
        <v>21</v>
      </c>
      <c r="E24" s="22" t="s">
        <v>21</v>
      </c>
      <c r="F24" s="22" t="s">
        <v>21</v>
      </c>
      <c r="G24" s="22" t="s">
        <v>21</v>
      </c>
      <c r="H24" s="22" t="s">
        <v>21</v>
      </c>
      <c r="I24" s="22" t="s">
        <v>21</v>
      </c>
      <c r="J24" s="22" t="s">
        <v>21</v>
      </c>
      <c r="K24" s="22" t="s">
        <v>21</v>
      </c>
      <c r="L24" s="22" t="s">
        <v>21</v>
      </c>
      <c r="M24" s="22" t="s">
        <v>21</v>
      </c>
      <c r="N24" s="22" t="s">
        <v>21</v>
      </c>
      <c r="O24" s="22" t="s">
        <v>21</v>
      </c>
      <c r="P24" s="22" t="s">
        <v>21</v>
      </c>
      <c r="Q24" s="22" t="s">
        <v>21</v>
      </c>
      <c r="R24" s="22" t="s">
        <v>21</v>
      </c>
      <c r="S24" s="22" t="s">
        <v>21</v>
      </c>
      <c r="T24" s="22" t="s">
        <v>21</v>
      </c>
      <c r="U24" s="22" t="s">
        <v>21</v>
      </c>
      <c r="V24" s="22" t="s">
        <v>21</v>
      </c>
      <c r="W24" s="22" t="s">
        <v>21</v>
      </c>
      <c r="X24" s="22" t="s">
        <v>21</v>
      </c>
      <c r="Y24" s="22" t="s">
        <v>21</v>
      </c>
      <c r="Z24" s="22" t="s">
        <v>21</v>
      </c>
      <c r="AA24" s="22" t="s">
        <v>21</v>
      </c>
      <c r="AB24" s="22" t="s">
        <v>21</v>
      </c>
      <c r="AC24" s="22" t="s">
        <v>21</v>
      </c>
      <c r="AD24" s="22" t="s">
        <v>21</v>
      </c>
      <c r="AE24" s="22" t="s">
        <v>21</v>
      </c>
      <c r="AF24" s="22" t="s">
        <v>21</v>
      </c>
      <c r="AG24" s="22" t="s">
        <v>21</v>
      </c>
      <c r="AH24" s="22" t="s">
        <v>21</v>
      </c>
      <c r="AI24" s="22" t="s">
        <v>21</v>
      </c>
      <c r="AJ24" s="22" t="s">
        <v>21</v>
      </c>
      <c r="AK24" s="22" t="s">
        <v>21</v>
      </c>
      <c r="AL24" s="22" t="s">
        <v>21</v>
      </c>
      <c r="AM24" s="22" t="s">
        <v>21</v>
      </c>
      <c r="AN24" s="22" t="s">
        <v>21</v>
      </c>
      <c r="AO24" s="22" t="s">
        <v>21</v>
      </c>
      <c r="AP24" s="22" t="s">
        <v>21</v>
      </c>
      <c r="AQ24" s="22" t="s">
        <v>21</v>
      </c>
      <c r="AR24" s="22" t="s">
        <v>21</v>
      </c>
      <c r="AS24" s="22" t="s">
        <v>21</v>
      </c>
      <c r="AT24" s="22" t="s">
        <v>21</v>
      </c>
      <c r="AU24" s="22" t="s">
        <v>21</v>
      </c>
      <c r="AV24" s="22" t="s">
        <v>21</v>
      </c>
      <c r="AW24" s="22" t="s">
        <v>21</v>
      </c>
      <c r="AX24" s="22" t="s">
        <v>21</v>
      </c>
      <c r="AY24" s="22" t="s">
        <v>21</v>
      </c>
      <c r="AZ24" s="22" t="s">
        <v>21</v>
      </c>
      <c r="BA24" s="22" t="s">
        <v>21</v>
      </c>
      <c r="BB24" s="22" t="s">
        <v>21</v>
      </c>
      <c r="BC24" s="22" t="s">
        <v>21</v>
      </c>
      <c r="BD24" s="22" t="s">
        <v>21</v>
      </c>
      <c r="BE24" s="22" t="s">
        <v>21</v>
      </c>
      <c r="BF24" s="22" t="s">
        <v>21</v>
      </c>
      <c r="BG24" s="22" t="s">
        <v>21</v>
      </c>
      <c r="BH24" s="22" t="s">
        <v>21</v>
      </c>
      <c r="BI24" s="22" t="s">
        <v>21</v>
      </c>
      <c r="BJ24" s="22" t="s">
        <v>21</v>
      </c>
      <c r="BK24" s="22" t="s">
        <v>21</v>
      </c>
      <c r="BL24" s="22" t="s">
        <v>21</v>
      </c>
      <c r="BM24" s="22" t="s">
        <v>21</v>
      </c>
      <c r="BN24" s="22" t="s">
        <v>21</v>
      </c>
      <c r="BO24" s="22" t="s">
        <v>21</v>
      </c>
      <c r="BP24" s="22" t="s">
        <v>21</v>
      </c>
      <c r="BQ24" s="22" t="s">
        <v>21</v>
      </c>
      <c r="BR24" s="22" t="s">
        <v>21</v>
      </c>
      <c r="BS24" s="22" t="s">
        <v>21</v>
      </c>
      <c r="BT24" s="22" t="s">
        <v>21</v>
      </c>
      <c r="BU24" s="22" t="s">
        <v>21</v>
      </c>
      <c r="BV24" s="22" t="s">
        <v>21</v>
      </c>
      <c r="BW24" s="22" t="s">
        <v>21</v>
      </c>
      <c r="BX24" s="22" t="s">
        <v>21</v>
      </c>
      <c r="BY24" s="22" t="s">
        <v>21</v>
      </c>
      <c r="BZ24" s="22" t="s">
        <v>21</v>
      </c>
      <c r="CA24" s="22" t="s">
        <v>21</v>
      </c>
      <c r="CB24" s="22" t="s">
        <v>21</v>
      </c>
      <c r="CC24" s="22" t="s">
        <v>21</v>
      </c>
      <c r="CD24" s="22" t="s">
        <v>21</v>
      </c>
      <c r="CE24" s="22" t="s">
        <v>21</v>
      </c>
      <c r="CF24" s="22" t="s">
        <v>21</v>
      </c>
      <c r="CG24" s="22" t="s">
        <v>21</v>
      </c>
      <c r="CH24" s="22" t="s">
        <v>21</v>
      </c>
      <c r="CI24" s="22" t="s">
        <v>21</v>
      </c>
      <c r="CJ24" s="22" t="s">
        <v>21</v>
      </c>
      <c r="CK24" s="22" t="s">
        <v>21</v>
      </c>
      <c r="CL24" s="22" t="s">
        <v>21</v>
      </c>
      <c r="CM24" s="22" t="s">
        <v>21</v>
      </c>
      <c r="CN24" s="22" t="s">
        <v>21</v>
      </c>
      <c r="CO24" s="22" t="s">
        <v>21</v>
      </c>
      <c r="CP24" s="22" t="s">
        <v>21</v>
      </c>
      <c r="CQ24" s="22" t="s">
        <v>21</v>
      </c>
      <c r="CR24" s="22" t="s">
        <v>21</v>
      </c>
      <c r="CS24" s="22" t="s">
        <v>21</v>
      </c>
      <c r="CT24" s="22" t="s">
        <v>21</v>
      </c>
    </row>
    <row r="25" spans="2:290" ht="12" customHeight="1" x14ac:dyDescent="0.2">
      <c r="B25" s="6" t="s">
        <v>16</v>
      </c>
      <c r="C25" s="7">
        <v>304170</v>
      </c>
      <c r="D25" s="7">
        <v>265621</v>
      </c>
      <c r="E25" s="7">
        <v>302322</v>
      </c>
      <c r="F25" s="7">
        <v>260126</v>
      </c>
      <c r="G25" s="7">
        <v>294046</v>
      </c>
      <c r="H25" s="7">
        <v>309852</v>
      </c>
      <c r="I25" s="7">
        <v>317446</v>
      </c>
      <c r="J25" s="7">
        <v>305396</v>
      </c>
      <c r="K25" s="7">
        <v>276517</v>
      </c>
      <c r="L25" s="7">
        <v>193097</v>
      </c>
      <c r="M25" s="7">
        <v>218341</v>
      </c>
      <c r="N25" s="7">
        <v>286674</v>
      </c>
      <c r="O25" s="7">
        <v>274668</v>
      </c>
      <c r="P25" s="7">
        <v>246941</v>
      </c>
      <c r="Q25" s="7">
        <v>238817</v>
      </c>
      <c r="R25" s="7">
        <v>285416</v>
      </c>
      <c r="S25" s="7">
        <v>247338</v>
      </c>
      <c r="T25" s="7">
        <v>241663</v>
      </c>
      <c r="U25" s="7">
        <v>303113</v>
      </c>
      <c r="V25" s="7">
        <v>317574</v>
      </c>
      <c r="W25" s="7">
        <v>286207</v>
      </c>
      <c r="X25" s="7">
        <v>249081</v>
      </c>
      <c r="Y25" s="7">
        <v>219363</v>
      </c>
      <c r="Z25" s="7">
        <v>285139</v>
      </c>
      <c r="AA25" s="7">
        <v>311287</v>
      </c>
      <c r="AB25" s="7">
        <v>292521</v>
      </c>
      <c r="AC25" s="7">
        <v>288962</v>
      </c>
      <c r="AD25" s="7">
        <v>235587</v>
      </c>
      <c r="AE25" s="7">
        <v>268479</v>
      </c>
      <c r="AF25" s="7">
        <v>303289</v>
      </c>
      <c r="AG25" s="7">
        <v>321018</v>
      </c>
      <c r="AH25" s="7">
        <v>328762</v>
      </c>
      <c r="AI25" s="7">
        <v>312014</v>
      </c>
      <c r="AJ25" s="7">
        <v>266842</v>
      </c>
      <c r="AK25" s="7">
        <v>236929</v>
      </c>
      <c r="AL25" s="7">
        <v>206264</v>
      </c>
      <c r="AM25" s="7">
        <v>204598</v>
      </c>
      <c r="AN25" s="7">
        <v>289346</v>
      </c>
      <c r="AO25" s="7">
        <v>250808</v>
      </c>
      <c r="AP25" s="7">
        <v>263553</v>
      </c>
      <c r="AQ25" s="7">
        <v>294358</v>
      </c>
      <c r="AR25" s="7">
        <v>315447</v>
      </c>
      <c r="AS25" s="7">
        <v>324723</v>
      </c>
      <c r="AT25" s="7">
        <v>334483</v>
      </c>
      <c r="AU25" s="7">
        <v>283636</v>
      </c>
      <c r="AV25" s="7">
        <v>306646</v>
      </c>
      <c r="AW25" s="7">
        <v>276793</v>
      </c>
      <c r="AX25" s="7">
        <v>305337</v>
      </c>
      <c r="AY25" s="7">
        <v>313962</v>
      </c>
      <c r="AZ25" s="7">
        <v>275371</v>
      </c>
      <c r="BA25" s="7">
        <v>308833</v>
      </c>
      <c r="BB25" s="7">
        <v>294283</v>
      </c>
      <c r="BC25" s="7">
        <v>250111</v>
      </c>
      <c r="BD25" s="7">
        <v>303418</v>
      </c>
      <c r="BE25" s="7">
        <v>318538</v>
      </c>
      <c r="BF25" s="7">
        <v>313415</v>
      </c>
      <c r="BG25" s="7">
        <v>311467</v>
      </c>
      <c r="BH25" s="7">
        <v>237934</v>
      </c>
      <c r="BI25" s="7">
        <v>210121</v>
      </c>
      <c r="BJ25" s="7">
        <v>243320</v>
      </c>
      <c r="BK25" s="7">
        <v>295133</v>
      </c>
      <c r="BL25" s="7">
        <v>243006</v>
      </c>
      <c r="BM25" s="7">
        <v>146476</v>
      </c>
      <c r="BN25" s="7">
        <v>212658</v>
      </c>
      <c r="BO25" s="7">
        <v>262439</v>
      </c>
      <c r="BP25" s="7">
        <v>278463</v>
      </c>
      <c r="BQ25" s="7">
        <v>319251</v>
      </c>
      <c r="BR25" s="7">
        <v>316333</v>
      </c>
      <c r="BS25" s="7">
        <v>296310</v>
      </c>
      <c r="BT25" s="7">
        <v>219322</v>
      </c>
      <c r="BU25" s="7">
        <v>183758</v>
      </c>
      <c r="BV25" s="7">
        <v>257355</v>
      </c>
      <c r="BW25" s="7">
        <v>288414</v>
      </c>
      <c r="BX25" s="7">
        <v>239146</v>
      </c>
      <c r="BY25" s="7">
        <v>245341</v>
      </c>
      <c r="BZ25" s="7">
        <v>223999</v>
      </c>
      <c r="CA25" s="7">
        <v>249690</v>
      </c>
      <c r="CB25" s="7">
        <v>265848</v>
      </c>
      <c r="CC25" s="7">
        <v>297967</v>
      </c>
      <c r="CD25" s="7">
        <v>297787</v>
      </c>
      <c r="CE25" s="7">
        <v>258095</v>
      </c>
      <c r="CF25" s="22">
        <v>204181</v>
      </c>
      <c r="CG25" s="22">
        <v>177616</v>
      </c>
      <c r="CH25" s="22">
        <v>192516</v>
      </c>
      <c r="CI25" s="22">
        <v>201410</v>
      </c>
      <c r="CJ25" s="22">
        <v>190182</v>
      </c>
      <c r="CK25" s="22">
        <v>205466</v>
      </c>
      <c r="CL25" s="22">
        <v>193764</v>
      </c>
      <c r="CM25" s="22">
        <v>206845</v>
      </c>
      <c r="CN25" s="22">
        <v>221057</v>
      </c>
      <c r="CO25" s="22">
        <v>271118</v>
      </c>
      <c r="CP25" s="22">
        <v>273187</v>
      </c>
      <c r="CQ25" s="22">
        <v>252988.62100000001</v>
      </c>
      <c r="CR25" s="22">
        <v>185928.489</v>
      </c>
      <c r="CS25" s="22" t="s">
        <v>21</v>
      </c>
      <c r="CT25" s="22" t="s">
        <v>21</v>
      </c>
    </row>
    <row r="26" spans="2:290" ht="12" customHeight="1" x14ac:dyDescent="0.2">
      <c r="B26" s="6" t="s">
        <v>30</v>
      </c>
      <c r="C26" s="7">
        <f>SUM(C27:C29)</f>
        <v>87798</v>
      </c>
      <c r="D26" s="7">
        <f t="shared" ref="D26:BO26" si="22">SUM(D27:D29)</f>
        <v>80737.434999999998</v>
      </c>
      <c r="E26" s="7">
        <f t="shared" si="22"/>
        <v>95982.138999999996</v>
      </c>
      <c r="F26" s="7">
        <f t="shared" si="22"/>
        <v>80538</v>
      </c>
      <c r="G26" s="7">
        <f t="shared" si="22"/>
        <v>96822</v>
      </c>
      <c r="H26" s="7">
        <f t="shared" si="22"/>
        <v>116191</v>
      </c>
      <c r="I26" s="7">
        <f t="shared" si="22"/>
        <v>163139</v>
      </c>
      <c r="J26" s="7">
        <f t="shared" si="22"/>
        <v>149501</v>
      </c>
      <c r="K26" s="7">
        <f t="shared" si="22"/>
        <v>131485</v>
      </c>
      <c r="L26" s="7">
        <f t="shared" si="22"/>
        <v>111543.952</v>
      </c>
      <c r="M26" s="7">
        <f t="shared" si="22"/>
        <v>84229</v>
      </c>
      <c r="N26" s="7">
        <f t="shared" si="22"/>
        <v>94105.22</v>
      </c>
      <c r="O26" s="7">
        <f t="shared" si="22"/>
        <v>105897</v>
      </c>
      <c r="P26" s="7">
        <f t="shared" si="22"/>
        <v>90189</v>
      </c>
      <c r="Q26" s="7">
        <f t="shared" si="22"/>
        <v>99185</v>
      </c>
      <c r="R26" s="7">
        <f t="shared" si="22"/>
        <v>92305</v>
      </c>
      <c r="S26" s="7">
        <f t="shared" si="22"/>
        <v>125746</v>
      </c>
      <c r="T26" s="7">
        <f t="shared" si="22"/>
        <v>129612</v>
      </c>
      <c r="U26" s="7">
        <f t="shared" si="22"/>
        <v>151474</v>
      </c>
      <c r="V26" s="7">
        <f t="shared" si="22"/>
        <v>156804</v>
      </c>
      <c r="W26" s="7">
        <f t="shared" si="22"/>
        <v>123782</v>
      </c>
      <c r="X26" s="7">
        <f t="shared" si="22"/>
        <v>104240</v>
      </c>
      <c r="Y26" s="7">
        <f t="shared" si="22"/>
        <v>98396</v>
      </c>
      <c r="Z26" s="7">
        <f t="shared" si="22"/>
        <v>102144</v>
      </c>
      <c r="AA26" s="7">
        <f t="shared" si="22"/>
        <v>101842</v>
      </c>
      <c r="AB26" s="7">
        <f t="shared" si="22"/>
        <v>94334</v>
      </c>
      <c r="AC26" s="7">
        <f t="shared" si="22"/>
        <v>99182</v>
      </c>
      <c r="AD26" s="7">
        <f t="shared" si="22"/>
        <v>88547</v>
      </c>
      <c r="AE26" s="7">
        <f t="shared" si="22"/>
        <v>103169</v>
      </c>
      <c r="AF26" s="7">
        <f t="shared" si="22"/>
        <v>122486</v>
      </c>
      <c r="AG26" s="7">
        <f t="shared" si="22"/>
        <v>156625</v>
      </c>
      <c r="AH26" s="7">
        <f t="shared" si="22"/>
        <v>163401</v>
      </c>
      <c r="AI26" s="7">
        <f t="shared" si="22"/>
        <v>134709</v>
      </c>
      <c r="AJ26" s="7">
        <f t="shared" si="22"/>
        <v>102579</v>
      </c>
      <c r="AK26" s="7">
        <f t="shared" si="22"/>
        <v>95113</v>
      </c>
      <c r="AL26" s="7">
        <f t="shared" si="22"/>
        <v>106253</v>
      </c>
      <c r="AM26" s="7">
        <f t="shared" si="22"/>
        <v>107345</v>
      </c>
      <c r="AN26" s="7">
        <f t="shared" si="22"/>
        <v>91194</v>
      </c>
      <c r="AO26" s="7">
        <f t="shared" si="22"/>
        <v>94132</v>
      </c>
      <c r="AP26" s="7">
        <f t="shared" si="22"/>
        <v>89486</v>
      </c>
      <c r="AQ26" s="7">
        <f t="shared" si="22"/>
        <v>103497</v>
      </c>
      <c r="AR26" s="7">
        <f t="shared" si="22"/>
        <v>128900</v>
      </c>
      <c r="AS26" s="7">
        <f t="shared" si="22"/>
        <v>164050</v>
      </c>
      <c r="AT26" s="7">
        <f t="shared" si="22"/>
        <v>166218</v>
      </c>
      <c r="AU26" s="7">
        <f t="shared" si="22"/>
        <v>127667</v>
      </c>
      <c r="AV26" s="7">
        <f t="shared" si="22"/>
        <v>98041</v>
      </c>
      <c r="AW26" s="7">
        <f t="shared" si="22"/>
        <v>85786</v>
      </c>
      <c r="AX26" s="7">
        <f t="shared" si="22"/>
        <v>98287</v>
      </c>
      <c r="AY26" s="7">
        <f t="shared" si="22"/>
        <v>106732</v>
      </c>
      <c r="AZ26" s="7">
        <f t="shared" si="22"/>
        <v>99149</v>
      </c>
      <c r="BA26" s="7">
        <f t="shared" si="22"/>
        <v>103286</v>
      </c>
      <c r="BB26" s="7">
        <f t="shared" si="22"/>
        <v>89649</v>
      </c>
      <c r="BC26" s="7">
        <f t="shared" si="22"/>
        <v>101892</v>
      </c>
      <c r="BD26" s="7">
        <f t="shared" si="22"/>
        <v>117829</v>
      </c>
      <c r="BE26" s="7">
        <f t="shared" si="22"/>
        <v>160795</v>
      </c>
      <c r="BF26" s="7">
        <f t="shared" si="22"/>
        <v>162734</v>
      </c>
      <c r="BG26" s="7">
        <f t="shared" si="22"/>
        <v>129497</v>
      </c>
      <c r="BH26" s="7">
        <f t="shared" si="22"/>
        <v>102315</v>
      </c>
      <c r="BI26" s="7">
        <f t="shared" si="22"/>
        <v>90679</v>
      </c>
      <c r="BJ26" s="7">
        <f t="shared" si="22"/>
        <v>106555</v>
      </c>
      <c r="BK26" s="7">
        <f t="shared" si="22"/>
        <v>102345</v>
      </c>
      <c r="BL26" s="7">
        <f t="shared" si="22"/>
        <v>88860</v>
      </c>
      <c r="BM26" s="7">
        <f t="shared" si="22"/>
        <v>98449</v>
      </c>
      <c r="BN26" s="7">
        <f t="shared" si="22"/>
        <v>88357</v>
      </c>
      <c r="BO26" s="7">
        <f t="shared" si="22"/>
        <v>104332</v>
      </c>
      <c r="BP26" s="7">
        <f t="shared" ref="BP26:CR26" si="23">SUM(BP27:BP29)</f>
        <v>122879</v>
      </c>
      <c r="BQ26" s="7">
        <f t="shared" si="23"/>
        <v>153276</v>
      </c>
      <c r="BR26" s="7">
        <f t="shared" si="23"/>
        <v>166265</v>
      </c>
      <c r="BS26" s="7">
        <f t="shared" si="23"/>
        <v>135217</v>
      </c>
      <c r="BT26" s="7">
        <f t="shared" si="23"/>
        <v>98138</v>
      </c>
      <c r="BU26" s="7">
        <f t="shared" si="23"/>
        <v>84220</v>
      </c>
      <c r="BV26" s="7">
        <f t="shared" si="23"/>
        <v>88054</v>
      </c>
      <c r="BW26" s="7">
        <f t="shared" si="23"/>
        <v>96606</v>
      </c>
      <c r="BX26" s="7">
        <f t="shared" si="23"/>
        <v>102811</v>
      </c>
      <c r="BY26" s="7">
        <f t="shared" si="23"/>
        <v>91871</v>
      </c>
      <c r="BZ26" s="7">
        <f t="shared" si="23"/>
        <v>84108</v>
      </c>
      <c r="CA26" s="7">
        <f t="shared" si="23"/>
        <v>100523</v>
      </c>
      <c r="CB26" s="7">
        <f t="shared" si="23"/>
        <v>128229</v>
      </c>
      <c r="CC26" s="7">
        <f t="shared" si="23"/>
        <v>153470</v>
      </c>
      <c r="CD26" s="7">
        <f t="shared" si="23"/>
        <v>172872</v>
      </c>
      <c r="CE26" s="7">
        <f t="shared" si="23"/>
        <v>124778</v>
      </c>
      <c r="CF26" s="7">
        <f t="shared" si="23"/>
        <v>98479</v>
      </c>
      <c r="CG26" s="7">
        <f t="shared" si="23"/>
        <v>79064</v>
      </c>
      <c r="CH26" s="7">
        <f t="shared" si="23"/>
        <v>89619</v>
      </c>
      <c r="CI26" s="7">
        <f t="shared" si="23"/>
        <v>92814</v>
      </c>
      <c r="CJ26" s="7">
        <f t="shared" si="23"/>
        <v>89049</v>
      </c>
      <c r="CK26" s="7">
        <f t="shared" si="23"/>
        <v>87407</v>
      </c>
      <c r="CL26" s="7">
        <f t="shared" si="23"/>
        <v>82917</v>
      </c>
      <c r="CM26" s="7">
        <f t="shared" si="23"/>
        <v>102708</v>
      </c>
      <c r="CN26" s="7">
        <f t="shared" si="23"/>
        <v>113488</v>
      </c>
      <c r="CO26" s="7">
        <f t="shared" si="23"/>
        <v>157917</v>
      </c>
      <c r="CP26" s="7">
        <f t="shared" si="23"/>
        <v>161840</v>
      </c>
      <c r="CQ26" s="7">
        <f t="shared" si="23"/>
        <v>128178.03700000001</v>
      </c>
      <c r="CR26" s="7">
        <f t="shared" si="23"/>
        <v>100632.52100000001</v>
      </c>
      <c r="CS26" s="22" t="s">
        <v>21</v>
      </c>
      <c r="CT26" s="22" t="s">
        <v>21</v>
      </c>
    </row>
    <row r="27" spans="2:290" ht="12" customHeight="1" x14ac:dyDescent="0.2">
      <c r="B27" s="23" t="s">
        <v>27</v>
      </c>
      <c r="C27" s="24">
        <v>80652</v>
      </c>
      <c r="D27" s="24">
        <v>69572</v>
      </c>
      <c r="E27" s="24">
        <v>72169</v>
      </c>
      <c r="F27" s="24">
        <v>66716</v>
      </c>
      <c r="G27" s="24">
        <v>81076</v>
      </c>
      <c r="H27" s="24">
        <v>86707</v>
      </c>
      <c r="I27" s="24">
        <v>105960</v>
      </c>
      <c r="J27" s="24">
        <v>103175</v>
      </c>
      <c r="K27" s="24">
        <v>95127</v>
      </c>
      <c r="L27" s="24">
        <v>81332</v>
      </c>
      <c r="M27" s="24">
        <v>64984</v>
      </c>
      <c r="N27" s="24">
        <v>76464</v>
      </c>
      <c r="O27" s="24">
        <v>81416</v>
      </c>
      <c r="P27" s="24">
        <v>68906</v>
      </c>
      <c r="Q27" s="24">
        <v>77837</v>
      </c>
      <c r="R27" s="24">
        <v>74651</v>
      </c>
      <c r="S27" s="24">
        <v>87692</v>
      </c>
      <c r="T27" s="24">
        <v>95983</v>
      </c>
      <c r="U27" s="24">
        <v>106601</v>
      </c>
      <c r="V27" s="24">
        <v>109134</v>
      </c>
      <c r="W27" s="24">
        <v>100465</v>
      </c>
      <c r="X27" s="24">
        <v>82705</v>
      </c>
      <c r="Y27" s="24">
        <v>77259</v>
      </c>
      <c r="Z27" s="24">
        <v>83865</v>
      </c>
      <c r="AA27" s="24">
        <v>84032</v>
      </c>
      <c r="AB27" s="24">
        <v>74080</v>
      </c>
      <c r="AC27" s="24">
        <v>78904</v>
      </c>
      <c r="AD27" s="24">
        <v>75715</v>
      </c>
      <c r="AE27" s="24">
        <v>89564</v>
      </c>
      <c r="AF27" s="24">
        <v>99409</v>
      </c>
      <c r="AG27" s="24">
        <v>119539</v>
      </c>
      <c r="AH27" s="24">
        <v>121890</v>
      </c>
      <c r="AI27" s="24">
        <v>101460</v>
      </c>
      <c r="AJ27" s="24">
        <v>81122</v>
      </c>
      <c r="AK27" s="24">
        <v>75374</v>
      </c>
      <c r="AL27" s="24">
        <v>83828</v>
      </c>
      <c r="AM27" s="24">
        <v>87876</v>
      </c>
      <c r="AN27" s="24">
        <v>70154</v>
      </c>
      <c r="AO27" s="24">
        <v>73703</v>
      </c>
      <c r="AP27" s="24">
        <v>76893</v>
      </c>
      <c r="AQ27" s="24">
        <v>78501</v>
      </c>
      <c r="AR27" s="24">
        <v>94380</v>
      </c>
      <c r="AS27" s="24">
        <v>108752</v>
      </c>
      <c r="AT27" s="24">
        <v>109671</v>
      </c>
      <c r="AU27" s="24">
        <v>88816</v>
      </c>
      <c r="AV27" s="24">
        <v>72989</v>
      </c>
      <c r="AW27" s="24">
        <v>64294</v>
      </c>
      <c r="AX27" s="24">
        <v>76981</v>
      </c>
      <c r="AY27" s="24">
        <v>82990</v>
      </c>
      <c r="AZ27" s="24">
        <v>73176</v>
      </c>
      <c r="BA27" s="24">
        <v>80482</v>
      </c>
      <c r="BB27" s="24">
        <v>72546</v>
      </c>
      <c r="BC27" s="24">
        <v>85890</v>
      </c>
      <c r="BD27" s="24">
        <v>97218</v>
      </c>
      <c r="BE27" s="24">
        <v>116313</v>
      </c>
      <c r="BF27" s="24">
        <v>117282</v>
      </c>
      <c r="BG27" s="24">
        <v>101071</v>
      </c>
      <c r="BH27" s="24">
        <v>79481</v>
      </c>
      <c r="BI27" s="24">
        <v>68774</v>
      </c>
      <c r="BJ27" s="24">
        <v>84362</v>
      </c>
      <c r="BK27" s="24">
        <v>85063</v>
      </c>
      <c r="BL27" s="24">
        <v>67683</v>
      </c>
      <c r="BM27" s="24">
        <v>80469</v>
      </c>
      <c r="BN27" s="24">
        <v>74893</v>
      </c>
      <c r="BO27" s="24">
        <v>86911</v>
      </c>
      <c r="BP27" s="24">
        <v>93147</v>
      </c>
      <c r="BQ27" s="24">
        <v>100047</v>
      </c>
      <c r="BR27" s="24">
        <v>102235</v>
      </c>
      <c r="BS27" s="24">
        <v>85216</v>
      </c>
      <c r="BT27" s="24">
        <v>58367</v>
      </c>
      <c r="BU27" s="24">
        <v>52463</v>
      </c>
      <c r="BV27" s="24">
        <v>77686</v>
      </c>
      <c r="BW27" s="24">
        <v>83609</v>
      </c>
      <c r="BX27" s="24">
        <v>77777</v>
      </c>
      <c r="BY27" s="24">
        <v>77033</v>
      </c>
      <c r="BZ27" s="24">
        <v>75908</v>
      </c>
      <c r="CA27" s="24">
        <v>87525</v>
      </c>
      <c r="CB27" s="24">
        <v>96927</v>
      </c>
      <c r="CC27" s="24">
        <v>107147</v>
      </c>
      <c r="CD27" s="24">
        <v>106393</v>
      </c>
      <c r="CE27" s="24">
        <v>83589</v>
      </c>
      <c r="CF27" s="25">
        <v>63612</v>
      </c>
      <c r="CG27" s="25">
        <v>49286</v>
      </c>
      <c r="CH27" s="25">
        <v>57068</v>
      </c>
      <c r="CI27" s="25">
        <v>61053</v>
      </c>
      <c r="CJ27" s="25">
        <v>54895</v>
      </c>
      <c r="CK27" s="25">
        <v>54263</v>
      </c>
      <c r="CL27" s="25">
        <v>56787</v>
      </c>
      <c r="CM27" s="25">
        <v>69545</v>
      </c>
      <c r="CN27" s="25">
        <v>72253</v>
      </c>
      <c r="CO27" s="25">
        <v>92567</v>
      </c>
      <c r="CP27" s="25">
        <v>88846</v>
      </c>
      <c r="CQ27" s="25">
        <v>68023.266000000003</v>
      </c>
      <c r="CR27" s="25">
        <v>49484.161</v>
      </c>
      <c r="CS27" s="25" t="s">
        <v>21</v>
      </c>
      <c r="CT27" s="25" t="s">
        <v>21</v>
      </c>
    </row>
    <row r="28" spans="2:290" ht="12" customHeight="1" x14ac:dyDescent="0.2">
      <c r="B28" s="23" t="s">
        <v>17</v>
      </c>
      <c r="C28" s="24">
        <v>7146</v>
      </c>
      <c r="D28" s="24">
        <v>11165.434999999999</v>
      </c>
      <c r="E28" s="24">
        <v>23813.138999999999</v>
      </c>
      <c r="F28" s="24">
        <v>13822</v>
      </c>
      <c r="G28" s="24">
        <v>15746</v>
      </c>
      <c r="H28" s="24">
        <v>29484</v>
      </c>
      <c r="I28" s="24">
        <v>57179</v>
      </c>
      <c r="J28" s="24">
        <v>46326</v>
      </c>
      <c r="K28" s="24">
        <v>36358</v>
      </c>
      <c r="L28" s="24">
        <v>30211.952000000001</v>
      </c>
      <c r="M28" s="24">
        <v>19245</v>
      </c>
      <c r="N28" s="24">
        <v>17641.22</v>
      </c>
      <c r="O28" s="24">
        <v>24481</v>
      </c>
      <c r="P28" s="24">
        <v>21283</v>
      </c>
      <c r="Q28" s="24">
        <v>21348</v>
      </c>
      <c r="R28" s="24">
        <v>17654</v>
      </c>
      <c r="S28" s="24">
        <v>38054</v>
      </c>
      <c r="T28" s="24">
        <v>33629</v>
      </c>
      <c r="U28" s="24">
        <v>44873</v>
      </c>
      <c r="V28" s="24">
        <v>47670</v>
      </c>
      <c r="W28" s="24">
        <v>23317</v>
      </c>
      <c r="X28" s="24">
        <v>21535</v>
      </c>
      <c r="Y28" s="24">
        <v>21137</v>
      </c>
      <c r="Z28" s="24">
        <v>18279</v>
      </c>
      <c r="AA28" s="24">
        <v>17810</v>
      </c>
      <c r="AB28" s="24">
        <v>20254</v>
      </c>
      <c r="AC28" s="24">
        <v>20278</v>
      </c>
      <c r="AD28" s="24">
        <v>12832</v>
      </c>
      <c r="AE28" s="24">
        <v>13605</v>
      </c>
      <c r="AF28" s="24">
        <v>23077</v>
      </c>
      <c r="AG28" s="24">
        <v>37086</v>
      </c>
      <c r="AH28" s="24">
        <v>41511</v>
      </c>
      <c r="AI28" s="24">
        <v>33249</v>
      </c>
      <c r="AJ28" s="24">
        <v>21457</v>
      </c>
      <c r="AK28" s="24">
        <v>19739</v>
      </c>
      <c r="AL28" s="24">
        <v>22425</v>
      </c>
      <c r="AM28" s="24">
        <v>19469</v>
      </c>
      <c r="AN28" s="24">
        <v>21040</v>
      </c>
      <c r="AO28" s="24">
        <v>20429</v>
      </c>
      <c r="AP28" s="24">
        <v>12593</v>
      </c>
      <c r="AQ28" s="24">
        <v>24996</v>
      </c>
      <c r="AR28" s="24">
        <v>34520</v>
      </c>
      <c r="AS28" s="24">
        <v>55298</v>
      </c>
      <c r="AT28" s="24">
        <v>56547</v>
      </c>
      <c r="AU28" s="24">
        <v>38851</v>
      </c>
      <c r="AV28" s="24">
        <v>25052</v>
      </c>
      <c r="AW28" s="24">
        <v>21492</v>
      </c>
      <c r="AX28" s="24">
        <v>21306</v>
      </c>
      <c r="AY28" s="24">
        <v>23742</v>
      </c>
      <c r="AZ28" s="24">
        <v>25973</v>
      </c>
      <c r="BA28" s="24">
        <v>22804</v>
      </c>
      <c r="BB28" s="24">
        <v>17103</v>
      </c>
      <c r="BC28" s="24">
        <v>16002</v>
      </c>
      <c r="BD28" s="24">
        <v>20611</v>
      </c>
      <c r="BE28" s="24">
        <v>44482</v>
      </c>
      <c r="BF28" s="24">
        <v>45452</v>
      </c>
      <c r="BG28" s="24">
        <v>28426</v>
      </c>
      <c r="BH28" s="24">
        <v>22834</v>
      </c>
      <c r="BI28" s="24">
        <v>21905</v>
      </c>
      <c r="BJ28" s="24">
        <v>22193</v>
      </c>
      <c r="BK28" s="24">
        <v>17282</v>
      </c>
      <c r="BL28" s="24">
        <v>21177</v>
      </c>
      <c r="BM28" s="24">
        <v>17980</v>
      </c>
      <c r="BN28" s="24">
        <v>13464</v>
      </c>
      <c r="BO28" s="24">
        <v>17421</v>
      </c>
      <c r="BP28" s="24">
        <v>29732</v>
      </c>
      <c r="BQ28" s="24">
        <v>53229</v>
      </c>
      <c r="BR28" s="24">
        <v>64030</v>
      </c>
      <c r="BS28" s="24">
        <v>50001</v>
      </c>
      <c r="BT28" s="24">
        <v>39771</v>
      </c>
      <c r="BU28" s="24">
        <v>31757</v>
      </c>
      <c r="BV28" s="24">
        <v>10368</v>
      </c>
      <c r="BW28" s="24">
        <v>12997</v>
      </c>
      <c r="BX28" s="24">
        <v>25034</v>
      </c>
      <c r="BY28" s="24">
        <v>14838</v>
      </c>
      <c r="BZ28" s="24">
        <v>8200</v>
      </c>
      <c r="CA28" s="24">
        <v>12998</v>
      </c>
      <c r="CB28" s="24">
        <v>31302</v>
      </c>
      <c r="CC28" s="24">
        <v>46323</v>
      </c>
      <c r="CD28" s="24">
        <v>66479</v>
      </c>
      <c r="CE28" s="24">
        <v>41189</v>
      </c>
      <c r="CF28" s="25">
        <v>34867</v>
      </c>
      <c r="CG28" s="25">
        <v>29778</v>
      </c>
      <c r="CH28" s="25">
        <v>32551</v>
      </c>
      <c r="CI28" s="25">
        <v>31761</v>
      </c>
      <c r="CJ28" s="25">
        <v>34154</v>
      </c>
      <c r="CK28" s="25">
        <v>33144</v>
      </c>
      <c r="CL28" s="25">
        <v>26130</v>
      </c>
      <c r="CM28" s="25">
        <v>33163</v>
      </c>
      <c r="CN28" s="25">
        <v>41235</v>
      </c>
      <c r="CO28" s="25">
        <v>65350</v>
      </c>
      <c r="CP28" s="25">
        <v>72994</v>
      </c>
      <c r="CQ28" s="25">
        <v>60154.771000000001</v>
      </c>
      <c r="CR28" s="25">
        <v>51148.36</v>
      </c>
      <c r="CS28" s="25" t="s">
        <v>21</v>
      </c>
      <c r="CT28" s="25" t="s">
        <v>21</v>
      </c>
    </row>
    <row r="29" spans="2:290" ht="12" customHeight="1" x14ac:dyDescent="0.2">
      <c r="B29" s="23" t="s">
        <v>18</v>
      </c>
      <c r="C29" s="25" t="s">
        <v>21</v>
      </c>
      <c r="D29" s="25" t="s">
        <v>21</v>
      </c>
      <c r="E29" s="25" t="s">
        <v>21</v>
      </c>
      <c r="F29" s="25" t="s">
        <v>21</v>
      </c>
      <c r="G29" s="25" t="s">
        <v>21</v>
      </c>
      <c r="H29" s="25" t="s">
        <v>21</v>
      </c>
      <c r="I29" s="25" t="s">
        <v>21</v>
      </c>
      <c r="J29" s="25" t="s">
        <v>21</v>
      </c>
      <c r="K29" s="25" t="s">
        <v>21</v>
      </c>
      <c r="L29" s="25" t="s">
        <v>21</v>
      </c>
      <c r="M29" s="25" t="s">
        <v>21</v>
      </c>
      <c r="N29" s="25" t="s">
        <v>21</v>
      </c>
      <c r="O29" s="25" t="s">
        <v>21</v>
      </c>
      <c r="P29" s="25" t="s">
        <v>21</v>
      </c>
      <c r="Q29" s="25" t="s">
        <v>21</v>
      </c>
      <c r="R29" s="25" t="s">
        <v>21</v>
      </c>
      <c r="S29" s="25" t="s">
        <v>21</v>
      </c>
      <c r="T29" s="25" t="s">
        <v>21</v>
      </c>
      <c r="U29" s="25" t="s">
        <v>21</v>
      </c>
      <c r="V29" s="25" t="s">
        <v>21</v>
      </c>
      <c r="W29" s="25" t="s">
        <v>21</v>
      </c>
      <c r="X29" s="25" t="s">
        <v>21</v>
      </c>
      <c r="Y29" s="25" t="s">
        <v>21</v>
      </c>
      <c r="Z29" s="25" t="s">
        <v>21</v>
      </c>
      <c r="AA29" s="25" t="s">
        <v>21</v>
      </c>
      <c r="AB29" s="25" t="s">
        <v>21</v>
      </c>
      <c r="AC29" s="25" t="s">
        <v>21</v>
      </c>
      <c r="AD29" s="25" t="s">
        <v>21</v>
      </c>
      <c r="AE29" s="25" t="s">
        <v>21</v>
      </c>
      <c r="AF29" s="25" t="s">
        <v>21</v>
      </c>
      <c r="AG29" s="25" t="s">
        <v>21</v>
      </c>
      <c r="AH29" s="25" t="s">
        <v>21</v>
      </c>
      <c r="AI29" s="25" t="s">
        <v>21</v>
      </c>
      <c r="AJ29" s="25" t="s">
        <v>21</v>
      </c>
      <c r="AK29" s="25" t="s">
        <v>21</v>
      </c>
      <c r="AL29" s="25" t="s">
        <v>21</v>
      </c>
      <c r="AM29" s="25" t="s">
        <v>21</v>
      </c>
      <c r="AN29" s="25" t="s">
        <v>21</v>
      </c>
      <c r="AO29" s="25" t="s">
        <v>21</v>
      </c>
      <c r="AP29" s="25" t="s">
        <v>21</v>
      </c>
      <c r="AQ29" s="25" t="s">
        <v>21</v>
      </c>
      <c r="AR29" s="25" t="s">
        <v>21</v>
      </c>
      <c r="AS29" s="25" t="s">
        <v>21</v>
      </c>
      <c r="AT29" s="25" t="s">
        <v>21</v>
      </c>
      <c r="AU29" s="25" t="s">
        <v>21</v>
      </c>
      <c r="AV29" s="25" t="s">
        <v>21</v>
      </c>
      <c r="AW29" s="25" t="s">
        <v>21</v>
      </c>
      <c r="AX29" s="25" t="s">
        <v>21</v>
      </c>
      <c r="AY29" s="25" t="s">
        <v>21</v>
      </c>
      <c r="AZ29" s="25" t="s">
        <v>21</v>
      </c>
      <c r="BA29" s="25" t="s">
        <v>21</v>
      </c>
      <c r="BB29" s="25" t="s">
        <v>21</v>
      </c>
      <c r="BC29" s="25" t="s">
        <v>21</v>
      </c>
      <c r="BD29" s="25" t="s">
        <v>21</v>
      </c>
      <c r="BE29" s="25" t="s">
        <v>21</v>
      </c>
      <c r="BF29" s="25" t="s">
        <v>21</v>
      </c>
      <c r="BG29" s="25" t="s">
        <v>21</v>
      </c>
      <c r="BH29" s="25" t="s">
        <v>21</v>
      </c>
      <c r="BI29" s="25" t="s">
        <v>21</v>
      </c>
      <c r="BJ29" s="25" t="s">
        <v>21</v>
      </c>
      <c r="BK29" s="25" t="s">
        <v>21</v>
      </c>
      <c r="BL29" s="25" t="s">
        <v>21</v>
      </c>
      <c r="BM29" s="25" t="s">
        <v>21</v>
      </c>
      <c r="BN29" s="25" t="s">
        <v>21</v>
      </c>
      <c r="BO29" s="25" t="s">
        <v>21</v>
      </c>
      <c r="BP29" s="25" t="s">
        <v>21</v>
      </c>
      <c r="BQ29" s="25" t="s">
        <v>21</v>
      </c>
      <c r="BR29" s="25" t="s">
        <v>21</v>
      </c>
      <c r="BS29" s="25" t="s">
        <v>21</v>
      </c>
      <c r="BT29" s="25" t="s">
        <v>21</v>
      </c>
      <c r="BU29" s="25" t="s">
        <v>21</v>
      </c>
      <c r="BV29" s="25" t="s">
        <v>21</v>
      </c>
      <c r="BW29" s="25" t="s">
        <v>21</v>
      </c>
      <c r="BX29" s="25" t="s">
        <v>21</v>
      </c>
      <c r="BY29" s="25" t="s">
        <v>21</v>
      </c>
      <c r="BZ29" s="25" t="s">
        <v>21</v>
      </c>
      <c r="CA29" s="25" t="s">
        <v>21</v>
      </c>
      <c r="CB29" s="25" t="s">
        <v>21</v>
      </c>
      <c r="CC29" s="25" t="s">
        <v>21</v>
      </c>
      <c r="CD29" s="25" t="s">
        <v>21</v>
      </c>
      <c r="CE29" s="25" t="s">
        <v>21</v>
      </c>
      <c r="CF29" s="25" t="s">
        <v>21</v>
      </c>
      <c r="CG29" s="25" t="s">
        <v>21</v>
      </c>
      <c r="CH29" s="25" t="s">
        <v>21</v>
      </c>
      <c r="CI29" s="25" t="s">
        <v>21</v>
      </c>
      <c r="CJ29" s="25" t="s">
        <v>21</v>
      </c>
      <c r="CK29" s="25" t="s">
        <v>21</v>
      </c>
      <c r="CL29" s="25" t="s">
        <v>21</v>
      </c>
      <c r="CM29" s="25" t="s">
        <v>21</v>
      </c>
      <c r="CN29" s="25" t="s">
        <v>21</v>
      </c>
      <c r="CO29" s="25" t="s">
        <v>21</v>
      </c>
      <c r="CP29" s="25" t="s">
        <v>21</v>
      </c>
      <c r="CQ29" s="25" t="s">
        <v>21</v>
      </c>
      <c r="CR29" s="25" t="s">
        <v>21</v>
      </c>
      <c r="CS29" s="25" t="s">
        <v>21</v>
      </c>
      <c r="CT29" s="25" t="s">
        <v>21</v>
      </c>
    </row>
    <row r="30" spans="2:290" ht="12" customHeight="1" x14ac:dyDescent="0.2">
      <c r="B30" s="6" t="s">
        <v>3</v>
      </c>
      <c r="C30" s="8">
        <v>118748</v>
      </c>
      <c r="D30" s="8">
        <v>116359</v>
      </c>
      <c r="E30" s="8">
        <v>74603</v>
      </c>
      <c r="F30" s="8">
        <v>60750</v>
      </c>
      <c r="G30" s="8">
        <v>82747</v>
      </c>
      <c r="H30" s="8">
        <v>111505</v>
      </c>
      <c r="I30" s="8">
        <v>179224</v>
      </c>
      <c r="J30" s="8">
        <v>173356</v>
      </c>
      <c r="K30" s="8">
        <v>137161</v>
      </c>
      <c r="L30" s="8">
        <v>168823</v>
      </c>
      <c r="M30" s="8">
        <v>83354</v>
      </c>
      <c r="N30" s="8">
        <v>81754</v>
      </c>
      <c r="O30" s="8">
        <v>113095</v>
      </c>
      <c r="P30" s="8">
        <v>100458</v>
      </c>
      <c r="Q30" s="8">
        <v>137421</v>
      </c>
      <c r="R30" s="8">
        <v>69351</v>
      </c>
      <c r="S30" s="8">
        <v>117087</v>
      </c>
      <c r="T30" s="8">
        <v>180352</v>
      </c>
      <c r="U30" s="8">
        <v>193963</v>
      </c>
      <c r="V30" s="8">
        <v>176738</v>
      </c>
      <c r="W30" s="8">
        <v>147002</v>
      </c>
      <c r="X30" s="8">
        <v>149700</v>
      </c>
      <c r="Y30" s="8">
        <v>140244</v>
      </c>
      <c r="Z30" s="8">
        <v>117667</v>
      </c>
      <c r="AA30" s="8">
        <v>96315</v>
      </c>
      <c r="AB30" s="8">
        <v>95089</v>
      </c>
      <c r="AC30" s="8">
        <v>101246</v>
      </c>
      <c r="AD30" s="8">
        <v>125308</v>
      </c>
      <c r="AE30" s="8">
        <v>119289</v>
      </c>
      <c r="AF30" s="8">
        <v>110998</v>
      </c>
      <c r="AG30" s="8">
        <v>185138</v>
      </c>
      <c r="AH30" s="8">
        <v>184514</v>
      </c>
      <c r="AI30" s="8">
        <v>126004</v>
      </c>
      <c r="AJ30" s="8">
        <v>116212</v>
      </c>
      <c r="AK30" s="8">
        <v>115850</v>
      </c>
      <c r="AL30" s="8">
        <v>205373</v>
      </c>
      <c r="AM30" s="8">
        <v>213206</v>
      </c>
      <c r="AN30" s="8">
        <v>85237</v>
      </c>
      <c r="AO30" s="8">
        <v>138631</v>
      </c>
      <c r="AP30" s="8">
        <v>94121</v>
      </c>
      <c r="AQ30" s="8">
        <v>73626</v>
      </c>
      <c r="AR30" s="8">
        <v>101925</v>
      </c>
      <c r="AS30" s="8">
        <v>181815</v>
      </c>
      <c r="AT30" s="8">
        <v>172825</v>
      </c>
      <c r="AU30" s="8">
        <v>125884</v>
      </c>
      <c r="AV30" s="8">
        <v>60214</v>
      </c>
      <c r="AW30" s="8">
        <v>31977</v>
      </c>
      <c r="AX30" s="8">
        <v>68764</v>
      </c>
      <c r="AY30" s="8">
        <v>87576</v>
      </c>
      <c r="AZ30" s="8">
        <v>94357</v>
      </c>
      <c r="BA30" s="8">
        <v>73922</v>
      </c>
      <c r="BB30" s="8">
        <v>39133</v>
      </c>
      <c r="BC30" s="8">
        <v>94041</v>
      </c>
      <c r="BD30" s="8">
        <v>66276</v>
      </c>
      <c r="BE30" s="8">
        <v>167022</v>
      </c>
      <c r="BF30" s="8">
        <v>153809</v>
      </c>
      <c r="BG30" s="8">
        <v>79224</v>
      </c>
      <c r="BH30" s="8">
        <v>112120</v>
      </c>
      <c r="BI30" s="8">
        <v>103405</v>
      </c>
      <c r="BJ30" s="8">
        <v>125400</v>
      </c>
      <c r="BK30" s="8">
        <v>91273</v>
      </c>
      <c r="BL30" s="8">
        <v>105846</v>
      </c>
      <c r="BM30" s="8">
        <v>211900</v>
      </c>
      <c r="BN30" s="8">
        <v>92199</v>
      </c>
      <c r="BO30" s="8">
        <v>94448</v>
      </c>
      <c r="BP30" s="8">
        <v>99449</v>
      </c>
      <c r="BQ30" s="8">
        <v>124116</v>
      </c>
      <c r="BR30" s="8">
        <v>158687</v>
      </c>
      <c r="BS30" s="8">
        <v>120561</v>
      </c>
      <c r="BT30" s="8">
        <v>124248</v>
      </c>
      <c r="BU30" s="8">
        <v>100679</v>
      </c>
      <c r="BV30" s="8">
        <v>66424</v>
      </c>
      <c r="BW30" s="8">
        <v>73375</v>
      </c>
      <c r="BX30" s="8">
        <v>139993</v>
      </c>
      <c r="BY30" s="8">
        <v>57673</v>
      </c>
      <c r="BZ30" s="8">
        <v>55578</v>
      </c>
      <c r="CA30" s="8">
        <v>60484</v>
      </c>
      <c r="CB30" s="8">
        <v>99861</v>
      </c>
      <c r="CC30" s="8">
        <v>116315</v>
      </c>
      <c r="CD30" s="8">
        <v>129949</v>
      </c>
      <c r="CE30" s="8">
        <v>51329</v>
      </c>
      <c r="CF30" s="31">
        <v>75558</v>
      </c>
      <c r="CG30" s="31">
        <v>45265</v>
      </c>
      <c r="CH30" s="31">
        <v>38215</v>
      </c>
      <c r="CI30" s="31">
        <v>40847</v>
      </c>
      <c r="CJ30" s="31">
        <v>54550</v>
      </c>
      <c r="CK30" s="31">
        <v>41943</v>
      </c>
      <c r="CL30" s="31">
        <v>27800</v>
      </c>
      <c r="CM30" s="31">
        <v>41954</v>
      </c>
      <c r="CN30" s="31">
        <v>17493</v>
      </c>
      <c r="CO30" s="31">
        <v>39022</v>
      </c>
      <c r="CP30" s="31">
        <v>32741</v>
      </c>
      <c r="CQ30" s="31">
        <v>4934.2169999999996</v>
      </c>
      <c r="CR30" s="31">
        <v>57270.536</v>
      </c>
      <c r="CS30" s="31" t="s">
        <v>21</v>
      </c>
      <c r="CT30" s="31" t="s">
        <v>21</v>
      </c>
    </row>
    <row r="31" spans="2:290" ht="12" customHeight="1" x14ac:dyDescent="0.2">
      <c r="B31" s="9" t="s">
        <v>28</v>
      </c>
      <c r="C31" s="10">
        <f>SUM(C25:C26,C30)</f>
        <v>510716</v>
      </c>
      <c r="D31" s="10">
        <f t="shared" ref="D31:BO31" si="24">SUM(D25:D26,D30)</f>
        <v>462717.435</v>
      </c>
      <c r="E31" s="10">
        <f t="shared" si="24"/>
        <v>472907.13899999997</v>
      </c>
      <c r="F31" s="10">
        <f t="shared" si="24"/>
        <v>401414</v>
      </c>
      <c r="G31" s="10">
        <f t="shared" si="24"/>
        <v>473615</v>
      </c>
      <c r="H31" s="10">
        <f t="shared" si="24"/>
        <v>537548</v>
      </c>
      <c r="I31" s="10">
        <f t="shared" si="24"/>
        <v>659809</v>
      </c>
      <c r="J31" s="10">
        <f t="shared" si="24"/>
        <v>628253</v>
      </c>
      <c r="K31" s="10">
        <f t="shared" si="24"/>
        <v>545163</v>
      </c>
      <c r="L31" s="10">
        <f t="shared" si="24"/>
        <v>473463.95199999999</v>
      </c>
      <c r="M31" s="10">
        <f t="shared" si="24"/>
        <v>385924</v>
      </c>
      <c r="N31" s="10">
        <f t="shared" si="24"/>
        <v>462533.22</v>
      </c>
      <c r="O31" s="10">
        <f t="shared" si="24"/>
        <v>493660</v>
      </c>
      <c r="P31" s="10">
        <f t="shared" si="24"/>
        <v>437588</v>
      </c>
      <c r="Q31" s="10">
        <f t="shared" si="24"/>
        <v>475423</v>
      </c>
      <c r="R31" s="10">
        <f t="shared" si="24"/>
        <v>447072</v>
      </c>
      <c r="S31" s="10">
        <f t="shared" si="24"/>
        <v>490171</v>
      </c>
      <c r="T31" s="10">
        <f t="shared" si="24"/>
        <v>551627</v>
      </c>
      <c r="U31" s="10">
        <f t="shared" si="24"/>
        <v>648550</v>
      </c>
      <c r="V31" s="10">
        <f t="shared" si="24"/>
        <v>651116</v>
      </c>
      <c r="W31" s="10">
        <f t="shared" si="24"/>
        <v>556991</v>
      </c>
      <c r="X31" s="10">
        <f t="shared" si="24"/>
        <v>503021</v>
      </c>
      <c r="Y31" s="10">
        <f t="shared" si="24"/>
        <v>458003</v>
      </c>
      <c r="Z31" s="10">
        <f t="shared" si="24"/>
        <v>504950</v>
      </c>
      <c r="AA31" s="10">
        <f t="shared" si="24"/>
        <v>509444</v>
      </c>
      <c r="AB31" s="10">
        <f t="shared" si="24"/>
        <v>481944</v>
      </c>
      <c r="AC31" s="10">
        <f t="shared" si="24"/>
        <v>489390</v>
      </c>
      <c r="AD31" s="10">
        <f t="shared" si="24"/>
        <v>449442</v>
      </c>
      <c r="AE31" s="10">
        <f t="shared" si="24"/>
        <v>490937</v>
      </c>
      <c r="AF31" s="10">
        <f t="shared" si="24"/>
        <v>536773</v>
      </c>
      <c r="AG31" s="10">
        <f t="shared" si="24"/>
        <v>662781</v>
      </c>
      <c r="AH31" s="10">
        <f t="shared" si="24"/>
        <v>676677</v>
      </c>
      <c r="AI31" s="10">
        <f t="shared" si="24"/>
        <v>572727</v>
      </c>
      <c r="AJ31" s="10">
        <f t="shared" si="24"/>
        <v>485633</v>
      </c>
      <c r="AK31" s="10">
        <f t="shared" si="24"/>
        <v>447892</v>
      </c>
      <c r="AL31" s="10">
        <f t="shared" si="24"/>
        <v>517890</v>
      </c>
      <c r="AM31" s="10">
        <f t="shared" si="24"/>
        <v>525149</v>
      </c>
      <c r="AN31" s="10">
        <f t="shared" si="24"/>
        <v>465777</v>
      </c>
      <c r="AO31" s="10">
        <f t="shared" si="24"/>
        <v>483571</v>
      </c>
      <c r="AP31" s="10">
        <f t="shared" si="24"/>
        <v>447160</v>
      </c>
      <c r="AQ31" s="10">
        <f t="shared" si="24"/>
        <v>471481</v>
      </c>
      <c r="AR31" s="10">
        <f t="shared" si="24"/>
        <v>546272</v>
      </c>
      <c r="AS31" s="10">
        <f t="shared" si="24"/>
        <v>670588</v>
      </c>
      <c r="AT31" s="10">
        <f t="shared" si="24"/>
        <v>673526</v>
      </c>
      <c r="AU31" s="10">
        <f t="shared" si="24"/>
        <v>537187</v>
      </c>
      <c r="AV31" s="10">
        <f t="shared" si="24"/>
        <v>464901</v>
      </c>
      <c r="AW31" s="10">
        <f t="shared" si="24"/>
        <v>394556</v>
      </c>
      <c r="AX31" s="10">
        <f t="shared" si="24"/>
        <v>472388</v>
      </c>
      <c r="AY31" s="10">
        <f t="shared" si="24"/>
        <v>508270</v>
      </c>
      <c r="AZ31" s="10">
        <f t="shared" si="24"/>
        <v>468877</v>
      </c>
      <c r="BA31" s="10">
        <f t="shared" si="24"/>
        <v>486041</v>
      </c>
      <c r="BB31" s="10">
        <f t="shared" si="24"/>
        <v>423065</v>
      </c>
      <c r="BC31" s="10">
        <f t="shared" si="24"/>
        <v>446044</v>
      </c>
      <c r="BD31" s="10">
        <f t="shared" si="24"/>
        <v>487523</v>
      </c>
      <c r="BE31" s="10">
        <f t="shared" si="24"/>
        <v>646355</v>
      </c>
      <c r="BF31" s="10">
        <f t="shared" si="24"/>
        <v>629958</v>
      </c>
      <c r="BG31" s="10">
        <f t="shared" si="24"/>
        <v>520188</v>
      </c>
      <c r="BH31" s="10">
        <f t="shared" si="24"/>
        <v>452369</v>
      </c>
      <c r="BI31" s="10">
        <f t="shared" si="24"/>
        <v>404205</v>
      </c>
      <c r="BJ31" s="10">
        <f t="shared" si="24"/>
        <v>475275</v>
      </c>
      <c r="BK31" s="10">
        <f t="shared" si="24"/>
        <v>488751</v>
      </c>
      <c r="BL31" s="10">
        <f t="shared" si="24"/>
        <v>437712</v>
      </c>
      <c r="BM31" s="10">
        <f t="shared" si="24"/>
        <v>456825</v>
      </c>
      <c r="BN31" s="10">
        <f t="shared" si="24"/>
        <v>393214</v>
      </c>
      <c r="BO31" s="10">
        <f t="shared" si="24"/>
        <v>461219</v>
      </c>
      <c r="BP31" s="10">
        <f t="shared" ref="BP31:CR31" si="25">SUM(BP25:BP26,BP30)</f>
        <v>500791</v>
      </c>
      <c r="BQ31" s="10">
        <f t="shared" si="25"/>
        <v>596643</v>
      </c>
      <c r="BR31" s="10">
        <f t="shared" si="25"/>
        <v>641285</v>
      </c>
      <c r="BS31" s="10">
        <f t="shared" si="25"/>
        <v>552088</v>
      </c>
      <c r="BT31" s="10">
        <f t="shared" si="25"/>
        <v>441708</v>
      </c>
      <c r="BU31" s="10">
        <f t="shared" si="25"/>
        <v>368657</v>
      </c>
      <c r="BV31" s="10">
        <f t="shared" si="25"/>
        <v>411833</v>
      </c>
      <c r="BW31" s="10">
        <f t="shared" si="25"/>
        <v>458395</v>
      </c>
      <c r="BX31" s="10">
        <f t="shared" si="25"/>
        <v>481950</v>
      </c>
      <c r="BY31" s="10">
        <f t="shared" si="25"/>
        <v>394885</v>
      </c>
      <c r="BZ31" s="10">
        <f t="shared" si="25"/>
        <v>363685</v>
      </c>
      <c r="CA31" s="10">
        <f t="shared" si="25"/>
        <v>410697</v>
      </c>
      <c r="CB31" s="10">
        <f t="shared" si="25"/>
        <v>493938</v>
      </c>
      <c r="CC31" s="10">
        <f t="shared" si="25"/>
        <v>567752</v>
      </c>
      <c r="CD31" s="10">
        <f t="shared" si="25"/>
        <v>600608</v>
      </c>
      <c r="CE31" s="10">
        <f t="shared" si="25"/>
        <v>434202</v>
      </c>
      <c r="CF31" s="10">
        <f t="shared" si="25"/>
        <v>378218</v>
      </c>
      <c r="CG31" s="10">
        <f t="shared" si="25"/>
        <v>301945</v>
      </c>
      <c r="CH31" s="10">
        <f t="shared" si="25"/>
        <v>320350</v>
      </c>
      <c r="CI31" s="10">
        <f t="shared" si="25"/>
        <v>335071</v>
      </c>
      <c r="CJ31" s="10">
        <f t="shared" si="25"/>
        <v>333781</v>
      </c>
      <c r="CK31" s="10">
        <f t="shared" si="25"/>
        <v>334816</v>
      </c>
      <c r="CL31" s="10">
        <f t="shared" si="25"/>
        <v>304481</v>
      </c>
      <c r="CM31" s="10">
        <f t="shared" si="25"/>
        <v>351507</v>
      </c>
      <c r="CN31" s="10">
        <f t="shared" si="25"/>
        <v>352038</v>
      </c>
      <c r="CO31" s="10">
        <f t="shared" si="25"/>
        <v>468057</v>
      </c>
      <c r="CP31" s="10">
        <f t="shared" si="25"/>
        <v>467768</v>
      </c>
      <c r="CQ31" s="10">
        <f t="shared" si="25"/>
        <v>386100.87500000006</v>
      </c>
      <c r="CR31" s="10">
        <f t="shared" si="25"/>
        <v>343831.54600000003</v>
      </c>
      <c r="CS31" s="34" t="s">
        <v>21</v>
      </c>
      <c r="CT31" s="34" t="s">
        <v>21</v>
      </c>
    </row>
    <row r="32" spans="2:290" ht="12" customHeight="1" x14ac:dyDescent="0.2">
      <c r="B32" s="11" t="s">
        <v>4</v>
      </c>
      <c r="C32" s="8">
        <v>-27842</v>
      </c>
      <c r="D32" s="8">
        <v>-24795</v>
      </c>
      <c r="E32" s="8">
        <v>-27491</v>
      </c>
      <c r="F32" s="8">
        <v>-25171</v>
      </c>
      <c r="G32" s="8">
        <v>-27502</v>
      </c>
      <c r="H32" s="8">
        <v>-28813</v>
      </c>
      <c r="I32" s="8">
        <v>-33298</v>
      </c>
      <c r="J32" s="8">
        <v>-33423</v>
      </c>
      <c r="K32" s="8">
        <v>-30412</v>
      </c>
      <c r="L32" s="8">
        <v>-23663</v>
      </c>
      <c r="M32" s="8">
        <v>-22664</v>
      </c>
      <c r="N32" s="8">
        <v>-26457</v>
      </c>
      <c r="O32" s="8">
        <v>-29146</v>
      </c>
      <c r="P32" s="8">
        <v>-25771</v>
      </c>
      <c r="Q32" s="8">
        <v>-26451</v>
      </c>
      <c r="R32" s="8">
        <v>-28320</v>
      </c>
      <c r="S32" s="8">
        <v>-27538</v>
      </c>
      <c r="T32" s="8">
        <v>-29987</v>
      </c>
      <c r="U32" s="8">
        <v>-36851</v>
      </c>
      <c r="V32" s="8">
        <v>-36943</v>
      </c>
      <c r="W32" s="8">
        <v>-32926</v>
      </c>
      <c r="X32" s="8">
        <v>-29775</v>
      </c>
      <c r="Y32" s="8">
        <v>-26207</v>
      </c>
      <c r="Z32" s="8">
        <v>-30748</v>
      </c>
      <c r="AA32" s="8">
        <v>-31354</v>
      </c>
      <c r="AB32" s="8">
        <v>-29589</v>
      </c>
      <c r="AC32" s="8">
        <v>-31119</v>
      </c>
      <c r="AD32" s="8">
        <v>-27482</v>
      </c>
      <c r="AE32" s="8">
        <v>-30042</v>
      </c>
      <c r="AF32" s="8">
        <v>-31499</v>
      </c>
      <c r="AG32" s="8">
        <v>-36836</v>
      </c>
      <c r="AH32" s="8">
        <v>-37540</v>
      </c>
      <c r="AI32" s="8">
        <v>-33922</v>
      </c>
      <c r="AJ32" s="8">
        <v>-30222</v>
      </c>
      <c r="AK32" s="8">
        <v>-26601</v>
      </c>
      <c r="AL32" s="8">
        <v>-27494</v>
      </c>
      <c r="AM32" s="8">
        <v>-28293</v>
      </c>
      <c r="AN32" s="8">
        <v>-27561</v>
      </c>
      <c r="AO32" s="8">
        <v>-29380</v>
      </c>
      <c r="AP32" s="8">
        <v>-28739</v>
      </c>
      <c r="AQ32" s="8">
        <v>-30925</v>
      </c>
      <c r="AR32" s="8">
        <v>-32145</v>
      </c>
      <c r="AS32" s="8">
        <v>-36550</v>
      </c>
      <c r="AT32" s="8">
        <v>-37390</v>
      </c>
      <c r="AU32" s="8">
        <v>-32222</v>
      </c>
      <c r="AV32" s="8">
        <v>-30470</v>
      </c>
      <c r="AW32" s="8">
        <v>-27873</v>
      </c>
      <c r="AX32" s="8">
        <v>-31602</v>
      </c>
      <c r="AY32" s="8">
        <v>-32373</v>
      </c>
      <c r="AZ32" s="8">
        <v>-28385</v>
      </c>
      <c r="BA32" s="8">
        <v>-31806</v>
      </c>
      <c r="BB32" s="8">
        <v>-29641</v>
      </c>
      <c r="BC32" s="8">
        <v>-30161</v>
      </c>
      <c r="BD32" s="8">
        <v>-31841</v>
      </c>
      <c r="BE32" s="8">
        <v>-38025</v>
      </c>
      <c r="BF32" s="8">
        <v>-38346</v>
      </c>
      <c r="BG32" s="8">
        <v>-34759</v>
      </c>
      <c r="BH32" s="8">
        <v>-28648</v>
      </c>
      <c r="BI32" s="8">
        <v>-24993</v>
      </c>
      <c r="BJ32" s="8">
        <v>-28475</v>
      </c>
      <c r="BK32" s="8">
        <v>-32024</v>
      </c>
      <c r="BL32" s="8">
        <v>-28217</v>
      </c>
      <c r="BM32" s="8">
        <v>-24560</v>
      </c>
      <c r="BN32" s="8">
        <v>-28048</v>
      </c>
      <c r="BO32" s="8">
        <v>-30352</v>
      </c>
      <c r="BP32" s="8">
        <v>-32255</v>
      </c>
      <c r="BQ32" s="8">
        <v>-37324</v>
      </c>
      <c r="BR32" s="8">
        <v>-42462</v>
      </c>
      <c r="BS32" s="8">
        <v>-36592</v>
      </c>
      <c r="BT32" s="8">
        <v>-29532</v>
      </c>
      <c r="BU32" s="8">
        <v>-25696</v>
      </c>
      <c r="BV32" s="8">
        <v>-28648</v>
      </c>
      <c r="BW32" s="8">
        <v>-31265</v>
      </c>
      <c r="BX32" s="8">
        <v>-29233</v>
      </c>
      <c r="BY32" s="8">
        <v>-28551</v>
      </c>
      <c r="BZ32" s="8">
        <v>-27401</v>
      </c>
      <c r="CA32" s="8">
        <v>-30313</v>
      </c>
      <c r="CB32" s="8">
        <v>-30423</v>
      </c>
      <c r="CC32" s="8">
        <v>-35438</v>
      </c>
      <c r="CD32" s="8">
        <v>-35632</v>
      </c>
      <c r="CE32" s="8">
        <v>-29955</v>
      </c>
      <c r="CF32" s="31">
        <v>-25154</v>
      </c>
      <c r="CG32" s="31">
        <v>-21571</v>
      </c>
      <c r="CH32" s="31">
        <v>-24082</v>
      </c>
      <c r="CI32" s="31">
        <v>-25161</v>
      </c>
      <c r="CJ32" s="31">
        <v>-23302</v>
      </c>
      <c r="CK32" s="31">
        <v>-24241</v>
      </c>
      <c r="CL32" s="31">
        <v>-23118</v>
      </c>
      <c r="CM32" s="31">
        <v>-25506</v>
      </c>
      <c r="CN32" s="31">
        <v>-25129</v>
      </c>
      <c r="CO32" s="31">
        <v>-32022</v>
      </c>
      <c r="CP32" s="31">
        <v>-31916</v>
      </c>
      <c r="CQ32" s="31">
        <v>-27617.454000000002</v>
      </c>
      <c r="CR32" s="31">
        <v>-16304.401</v>
      </c>
      <c r="CS32" s="31" t="s">
        <v>21</v>
      </c>
      <c r="CT32" s="31" t="s">
        <v>21</v>
      </c>
    </row>
    <row r="33" spans="2:287" ht="12" customHeight="1" x14ac:dyDescent="0.2">
      <c r="B33" s="1" t="s">
        <v>1</v>
      </c>
      <c r="C33" s="22" t="s">
        <v>21</v>
      </c>
      <c r="D33" s="22" t="s">
        <v>21</v>
      </c>
      <c r="E33" s="22" t="s">
        <v>21</v>
      </c>
      <c r="F33" s="22" t="s">
        <v>21</v>
      </c>
      <c r="G33" s="22" t="s">
        <v>21</v>
      </c>
      <c r="H33" s="22" t="s">
        <v>21</v>
      </c>
      <c r="I33" s="22" t="s">
        <v>21</v>
      </c>
      <c r="J33" s="22" t="s">
        <v>21</v>
      </c>
      <c r="K33" s="22" t="s">
        <v>21</v>
      </c>
      <c r="L33" s="22" t="s">
        <v>21</v>
      </c>
      <c r="M33" s="22" t="s">
        <v>21</v>
      </c>
      <c r="N33" s="22" t="s">
        <v>21</v>
      </c>
      <c r="O33" s="22" t="s">
        <v>21</v>
      </c>
      <c r="P33" s="22" t="s">
        <v>21</v>
      </c>
      <c r="Q33" s="22" t="s">
        <v>21</v>
      </c>
      <c r="R33" s="22" t="s">
        <v>21</v>
      </c>
      <c r="S33" s="22" t="s">
        <v>21</v>
      </c>
      <c r="T33" s="22" t="s">
        <v>21</v>
      </c>
      <c r="U33" s="22" t="s">
        <v>21</v>
      </c>
      <c r="V33" s="22" t="s">
        <v>21</v>
      </c>
      <c r="W33" s="22" t="s">
        <v>21</v>
      </c>
      <c r="X33" s="22" t="s">
        <v>21</v>
      </c>
      <c r="Y33" s="22" t="s">
        <v>21</v>
      </c>
      <c r="Z33" s="22" t="s">
        <v>21</v>
      </c>
      <c r="AA33" s="22" t="s">
        <v>21</v>
      </c>
      <c r="AB33" s="22" t="s">
        <v>21</v>
      </c>
      <c r="AC33" s="22" t="s">
        <v>21</v>
      </c>
      <c r="AD33" s="22" t="s">
        <v>21</v>
      </c>
      <c r="AE33" s="22" t="s">
        <v>21</v>
      </c>
      <c r="AF33" s="22" t="s">
        <v>21</v>
      </c>
      <c r="AG33" s="22" t="s">
        <v>21</v>
      </c>
      <c r="AH33" s="22" t="s">
        <v>21</v>
      </c>
      <c r="AI33" s="22" t="s">
        <v>21</v>
      </c>
      <c r="AJ33" s="22" t="s">
        <v>21</v>
      </c>
      <c r="AK33" s="22" t="s">
        <v>21</v>
      </c>
      <c r="AL33" s="22" t="s">
        <v>21</v>
      </c>
      <c r="AM33" s="22" t="s">
        <v>21</v>
      </c>
      <c r="AN33" s="22" t="s">
        <v>21</v>
      </c>
      <c r="AO33" s="22" t="s">
        <v>21</v>
      </c>
      <c r="AP33" s="22" t="s">
        <v>21</v>
      </c>
      <c r="AQ33" s="22" t="s">
        <v>21</v>
      </c>
      <c r="AR33" s="22" t="s">
        <v>21</v>
      </c>
      <c r="AS33" s="22" t="s">
        <v>21</v>
      </c>
      <c r="AT33" s="22" t="s">
        <v>21</v>
      </c>
      <c r="AU33" s="22" t="s">
        <v>21</v>
      </c>
      <c r="AV33" s="22" t="s">
        <v>21</v>
      </c>
      <c r="AW33" s="22" t="s">
        <v>21</v>
      </c>
      <c r="AX33" s="22" t="s">
        <v>21</v>
      </c>
      <c r="AY33" s="22" t="s">
        <v>21</v>
      </c>
      <c r="AZ33" s="22" t="s">
        <v>21</v>
      </c>
      <c r="BA33" s="22" t="s">
        <v>21</v>
      </c>
      <c r="BB33" s="22" t="s">
        <v>21</v>
      </c>
      <c r="BC33" s="22" t="s">
        <v>21</v>
      </c>
      <c r="BD33" s="22" t="s">
        <v>21</v>
      </c>
      <c r="BE33" s="22" t="s">
        <v>21</v>
      </c>
      <c r="BF33" s="22" t="s">
        <v>21</v>
      </c>
      <c r="BG33" s="22" t="s">
        <v>21</v>
      </c>
      <c r="BH33" s="22" t="s">
        <v>21</v>
      </c>
      <c r="BI33" s="22" t="s">
        <v>21</v>
      </c>
      <c r="BJ33" s="22" t="s">
        <v>21</v>
      </c>
      <c r="BK33" s="22" t="s">
        <v>21</v>
      </c>
      <c r="BL33" s="22" t="s">
        <v>21</v>
      </c>
      <c r="BM33" s="22" t="s">
        <v>21</v>
      </c>
      <c r="BN33" s="22" t="s">
        <v>21</v>
      </c>
      <c r="BO33" s="22" t="s">
        <v>21</v>
      </c>
      <c r="BP33" s="22" t="s">
        <v>21</v>
      </c>
      <c r="BQ33" s="22" t="s">
        <v>21</v>
      </c>
      <c r="BR33" s="22" t="s">
        <v>21</v>
      </c>
      <c r="BS33" s="22" t="s">
        <v>21</v>
      </c>
      <c r="BT33" s="22" t="s">
        <v>21</v>
      </c>
      <c r="BU33" s="22" t="s">
        <v>21</v>
      </c>
      <c r="BV33" s="22" t="s">
        <v>21</v>
      </c>
      <c r="BW33" s="22" t="s">
        <v>21</v>
      </c>
      <c r="BX33" s="22" t="s">
        <v>21</v>
      </c>
      <c r="BY33" s="22" t="s">
        <v>21</v>
      </c>
      <c r="BZ33" s="22" t="s">
        <v>21</v>
      </c>
      <c r="CA33" s="22" t="s">
        <v>21</v>
      </c>
      <c r="CB33" s="22" t="s">
        <v>21</v>
      </c>
      <c r="CC33" s="22" t="s">
        <v>21</v>
      </c>
      <c r="CD33" s="22" t="s">
        <v>21</v>
      </c>
      <c r="CE33" s="22" t="s">
        <v>21</v>
      </c>
      <c r="CF33" s="22" t="s">
        <v>21</v>
      </c>
      <c r="CG33" s="22" t="s">
        <v>21</v>
      </c>
      <c r="CH33" s="22" t="s">
        <v>21</v>
      </c>
      <c r="CI33" s="22" t="s">
        <v>21</v>
      </c>
      <c r="CJ33" s="22" t="s">
        <v>21</v>
      </c>
      <c r="CK33" s="22" t="s">
        <v>21</v>
      </c>
      <c r="CL33" s="22" t="s">
        <v>21</v>
      </c>
      <c r="CM33" s="22" t="s">
        <v>21</v>
      </c>
      <c r="CN33" s="22" t="s">
        <v>21</v>
      </c>
      <c r="CO33" s="22" t="s">
        <v>21</v>
      </c>
      <c r="CP33" s="22" t="s">
        <v>21</v>
      </c>
      <c r="CQ33" s="22" t="s">
        <v>21</v>
      </c>
      <c r="CR33" s="22" t="s">
        <v>21</v>
      </c>
      <c r="CS33" s="22" t="s">
        <v>21</v>
      </c>
      <c r="CT33" s="22" t="s">
        <v>21</v>
      </c>
    </row>
    <row r="34" spans="2:287" ht="12" customHeight="1" x14ac:dyDescent="0.2">
      <c r="B34" s="6" t="s">
        <v>5</v>
      </c>
      <c r="C34" s="7">
        <v>514.35</v>
      </c>
      <c r="D34" s="7">
        <v>371.37400000000002</v>
      </c>
      <c r="E34" s="7">
        <v>548.18799999999999</v>
      </c>
      <c r="F34" s="7">
        <v>366.096</v>
      </c>
      <c r="G34" s="7">
        <v>438.988</v>
      </c>
      <c r="H34" s="7">
        <v>366.65</v>
      </c>
      <c r="I34" s="7">
        <v>202.55</v>
      </c>
      <c r="J34" s="7">
        <v>548.33199999999999</v>
      </c>
      <c r="K34" s="7">
        <v>264.46800000000002</v>
      </c>
      <c r="L34" s="7">
        <v>347.64699999999999</v>
      </c>
      <c r="M34" s="7">
        <v>407.40800000000002</v>
      </c>
      <c r="N34" s="7">
        <v>501.30500000000001</v>
      </c>
      <c r="O34" s="7">
        <v>402</v>
      </c>
      <c r="P34" s="7">
        <v>480</v>
      </c>
      <c r="Q34" s="7">
        <v>585</v>
      </c>
      <c r="R34" s="7">
        <v>246</v>
      </c>
      <c r="S34" s="7">
        <v>392</v>
      </c>
      <c r="T34" s="7">
        <v>334</v>
      </c>
      <c r="U34" s="7">
        <v>358</v>
      </c>
      <c r="V34" s="7">
        <v>444</v>
      </c>
      <c r="W34" s="7">
        <v>320</v>
      </c>
      <c r="X34" s="7">
        <v>541</v>
      </c>
      <c r="Y34" s="7">
        <v>784</v>
      </c>
      <c r="Z34" s="7">
        <v>770</v>
      </c>
      <c r="AA34" s="7">
        <v>415</v>
      </c>
      <c r="AB34" s="7">
        <v>420</v>
      </c>
      <c r="AC34" s="7">
        <v>575</v>
      </c>
      <c r="AD34" s="7">
        <v>741</v>
      </c>
      <c r="AE34" s="7">
        <v>212</v>
      </c>
      <c r="AF34" s="7">
        <v>290</v>
      </c>
      <c r="AG34" s="7">
        <v>272</v>
      </c>
      <c r="AH34" s="7">
        <v>328</v>
      </c>
      <c r="AI34" s="7">
        <v>462</v>
      </c>
      <c r="AJ34" s="7">
        <v>470</v>
      </c>
      <c r="AK34" s="7">
        <v>620</v>
      </c>
      <c r="AL34" s="7">
        <v>692</v>
      </c>
      <c r="AM34" s="7">
        <v>472</v>
      </c>
      <c r="AN34" s="7">
        <v>688</v>
      </c>
      <c r="AO34" s="7">
        <v>529</v>
      </c>
      <c r="AP34" s="7">
        <v>482</v>
      </c>
      <c r="AQ34" s="7">
        <v>477</v>
      </c>
      <c r="AR34" s="7">
        <v>383</v>
      </c>
      <c r="AS34" s="7">
        <v>126</v>
      </c>
      <c r="AT34" s="7">
        <v>147</v>
      </c>
      <c r="AU34" s="7">
        <v>346</v>
      </c>
      <c r="AV34" s="7">
        <v>531</v>
      </c>
      <c r="AW34" s="7">
        <v>538</v>
      </c>
      <c r="AX34" s="7">
        <v>824</v>
      </c>
      <c r="AY34" s="7">
        <v>599</v>
      </c>
      <c r="AZ34" s="7">
        <v>689</v>
      </c>
      <c r="BA34" s="7">
        <v>590</v>
      </c>
      <c r="BB34" s="7">
        <v>377</v>
      </c>
      <c r="BC34" s="7">
        <v>312</v>
      </c>
      <c r="BD34" s="7">
        <v>275</v>
      </c>
      <c r="BE34" s="7">
        <v>322</v>
      </c>
      <c r="BF34" s="7">
        <v>395</v>
      </c>
      <c r="BG34" s="7">
        <v>303</v>
      </c>
      <c r="BH34" s="7">
        <v>477</v>
      </c>
      <c r="BI34" s="7">
        <v>529</v>
      </c>
      <c r="BJ34" s="7">
        <v>703</v>
      </c>
      <c r="BK34" s="7">
        <v>472</v>
      </c>
      <c r="BL34" s="7">
        <v>638</v>
      </c>
      <c r="BM34" s="7">
        <v>627</v>
      </c>
      <c r="BN34" s="7">
        <v>553</v>
      </c>
      <c r="BO34" s="7">
        <v>435</v>
      </c>
      <c r="BP34" s="7">
        <v>359</v>
      </c>
      <c r="BQ34" s="7">
        <v>432</v>
      </c>
      <c r="BR34" s="7">
        <v>356</v>
      </c>
      <c r="BS34" s="7">
        <v>229</v>
      </c>
      <c r="BT34" s="7">
        <v>587</v>
      </c>
      <c r="BU34" s="7">
        <v>549</v>
      </c>
      <c r="BV34" s="7">
        <v>592</v>
      </c>
      <c r="BW34" s="7">
        <v>479</v>
      </c>
      <c r="BX34" s="7">
        <v>1092</v>
      </c>
      <c r="BY34" s="7">
        <v>557</v>
      </c>
      <c r="BZ34" s="7">
        <v>570</v>
      </c>
      <c r="CA34" s="7">
        <v>377</v>
      </c>
      <c r="CB34" s="7">
        <v>358</v>
      </c>
      <c r="CC34" s="7">
        <v>430</v>
      </c>
      <c r="CD34" s="7">
        <v>261</v>
      </c>
      <c r="CE34" s="7">
        <v>663</v>
      </c>
      <c r="CF34" s="22">
        <v>421</v>
      </c>
      <c r="CG34" s="22">
        <v>535</v>
      </c>
      <c r="CH34" s="22">
        <v>751</v>
      </c>
      <c r="CI34" s="22">
        <v>687</v>
      </c>
      <c r="CJ34" s="22">
        <v>674</v>
      </c>
      <c r="CK34" s="22">
        <v>753</v>
      </c>
      <c r="CL34" s="22">
        <v>539</v>
      </c>
      <c r="CM34" s="22">
        <v>426</v>
      </c>
      <c r="CN34" s="22">
        <v>377</v>
      </c>
      <c r="CO34" s="22">
        <v>196</v>
      </c>
      <c r="CP34" s="22">
        <v>340</v>
      </c>
      <c r="CQ34" s="22">
        <v>327.08800000000002</v>
      </c>
      <c r="CR34" s="22">
        <v>468.13900000000001</v>
      </c>
      <c r="CS34" s="22" t="s">
        <v>21</v>
      </c>
      <c r="CT34" s="22" t="s">
        <v>21</v>
      </c>
    </row>
    <row r="35" spans="2:287" ht="12" customHeight="1" x14ac:dyDescent="0.2">
      <c r="B35" s="12" t="s">
        <v>6</v>
      </c>
      <c r="C35" s="7">
        <v>43.972999999999999</v>
      </c>
      <c r="D35" s="7">
        <v>50.86</v>
      </c>
      <c r="E35" s="7">
        <v>83.445999999999998</v>
      </c>
      <c r="F35" s="7">
        <v>87.706999999999994</v>
      </c>
      <c r="G35" s="7">
        <v>102.911</v>
      </c>
      <c r="H35" s="7">
        <v>110.639</v>
      </c>
      <c r="I35" s="7">
        <v>126.145</v>
      </c>
      <c r="J35" s="7">
        <v>120.86799999999999</v>
      </c>
      <c r="K35" s="7">
        <v>111.756</v>
      </c>
      <c r="L35" s="7">
        <v>105.83499999999999</v>
      </c>
      <c r="M35" s="7">
        <v>84.200999999999993</v>
      </c>
      <c r="N35" s="7">
        <v>72.453999999999994</v>
      </c>
      <c r="O35" s="7">
        <v>95</v>
      </c>
      <c r="P35" s="7">
        <v>122</v>
      </c>
      <c r="Q35" s="7">
        <v>165</v>
      </c>
      <c r="R35" s="7">
        <v>156</v>
      </c>
      <c r="S35" s="7">
        <v>211</v>
      </c>
      <c r="T35" s="7">
        <v>207</v>
      </c>
      <c r="U35" s="7">
        <v>226</v>
      </c>
      <c r="V35" s="7">
        <v>209</v>
      </c>
      <c r="W35" s="7">
        <v>180</v>
      </c>
      <c r="X35" s="7">
        <v>139</v>
      </c>
      <c r="Y35" s="7">
        <v>119</v>
      </c>
      <c r="Z35" s="7">
        <v>123</v>
      </c>
      <c r="AA35" s="7">
        <v>134</v>
      </c>
      <c r="AB35" s="7">
        <v>194</v>
      </c>
      <c r="AC35" s="7">
        <v>416</v>
      </c>
      <c r="AD35" s="7">
        <v>664</v>
      </c>
      <c r="AE35" s="7">
        <v>955</v>
      </c>
      <c r="AF35" s="7">
        <v>1807</v>
      </c>
      <c r="AG35" s="7">
        <v>2659</v>
      </c>
      <c r="AH35" s="7">
        <v>4719</v>
      </c>
      <c r="AI35" s="7">
        <v>4821</v>
      </c>
      <c r="AJ35" s="7">
        <v>4337</v>
      </c>
      <c r="AK35" s="7">
        <v>3391</v>
      </c>
      <c r="AL35" s="7">
        <v>4283</v>
      </c>
      <c r="AM35" s="7">
        <v>3838</v>
      </c>
      <c r="AN35" s="7">
        <v>5190</v>
      </c>
      <c r="AO35" s="7">
        <v>7556</v>
      </c>
      <c r="AP35" s="7">
        <v>7099</v>
      </c>
      <c r="AQ35" s="7">
        <v>8802</v>
      </c>
      <c r="AR35" s="7">
        <v>9040</v>
      </c>
      <c r="AS35" s="7">
        <v>8898</v>
      </c>
      <c r="AT35" s="7">
        <v>8709</v>
      </c>
      <c r="AU35" s="7">
        <v>6680</v>
      </c>
      <c r="AV35" s="7">
        <v>6538</v>
      </c>
      <c r="AW35" s="7">
        <v>5096</v>
      </c>
      <c r="AX35" s="7">
        <v>3487</v>
      </c>
      <c r="AY35" s="7">
        <v>3845</v>
      </c>
      <c r="AZ35" s="7">
        <v>4810</v>
      </c>
      <c r="BA35" s="7">
        <v>6958</v>
      </c>
      <c r="BB35" s="7">
        <v>8061</v>
      </c>
      <c r="BC35" s="7">
        <v>9047</v>
      </c>
      <c r="BD35" s="7">
        <v>8957</v>
      </c>
      <c r="BE35" s="7">
        <v>10437</v>
      </c>
      <c r="BF35" s="7">
        <v>10003</v>
      </c>
      <c r="BG35" s="7">
        <v>8360</v>
      </c>
      <c r="BH35" s="7">
        <v>6793</v>
      </c>
      <c r="BI35" s="7">
        <v>5600</v>
      </c>
      <c r="BJ35" s="7">
        <v>4886</v>
      </c>
      <c r="BK35" s="7">
        <v>5358</v>
      </c>
      <c r="BL35" s="7">
        <v>6378</v>
      </c>
      <c r="BM35" s="7">
        <v>8047</v>
      </c>
      <c r="BN35" s="7">
        <v>9928</v>
      </c>
      <c r="BO35" s="7">
        <v>10914</v>
      </c>
      <c r="BP35" s="7">
        <v>10324</v>
      </c>
      <c r="BQ35" s="7">
        <v>10211</v>
      </c>
      <c r="BR35" s="7">
        <v>11535</v>
      </c>
      <c r="BS35" s="7">
        <v>9702</v>
      </c>
      <c r="BT35" s="7">
        <v>8434</v>
      </c>
      <c r="BU35" s="7">
        <v>4998</v>
      </c>
      <c r="BV35" s="7">
        <v>5392</v>
      </c>
      <c r="BW35" s="7">
        <v>5976</v>
      </c>
      <c r="BX35" s="7">
        <v>6824</v>
      </c>
      <c r="BY35" s="7">
        <v>9968</v>
      </c>
      <c r="BZ35" s="7">
        <v>10062</v>
      </c>
      <c r="CA35" s="7">
        <v>12287</v>
      </c>
      <c r="CB35" s="7">
        <v>11684</v>
      </c>
      <c r="CC35" s="7">
        <v>11656</v>
      </c>
      <c r="CD35" s="7">
        <v>12311</v>
      </c>
      <c r="CE35" s="7">
        <v>10200</v>
      </c>
      <c r="CF35" s="22">
        <v>9373</v>
      </c>
      <c r="CG35" s="22">
        <v>5935</v>
      </c>
      <c r="CH35" s="22">
        <v>6611</v>
      </c>
      <c r="CI35" s="22">
        <v>7273</v>
      </c>
      <c r="CJ35" s="22">
        <v>7402</v>
      </c>
      <c r="CK35" s="22">
        <v>11494</v>
      </c>
      <c r="CL35" s="22">
        <v>11206</v>
      </c>
      <c r="CM35" s="22">
        <v>12662</v>
      </c>
      <c r="CN35" s="22">
        <v>13913</v>
      </c>
      <c r="CO35" s="22">
        <v>14311</v>
      </c>
      <c r="CP35" s="22">
        <v>12865</v>
      </c>
      <c r="CQ35" s="22">
        <v>11114.156000000001</v>
      </c>
      <c r="CR35" s="22">
        <v>9016.1530000000002</v>
      </c>
      <c r="CS35" s="22" t="s">
        <v>21</v>
      </c>
      <c r="CT35" s="22" t="s">
        <v>21</v>
      </c>
    </row>
    <row r="36" spans="2:287" ht="12" customHeight="1" x14ac:dyDescent="0.2">
      <c r="B36" s="1" t="s">
        <v>8</v>
      </c>
      <c r="C36" s="22" t="s">
        <v>21</v>
      </c>
      <c r="D36" s="22" t="s">
        <v>21</v>
      </c>
      <c r="E36" s="22" t="s">
        <v>21</v>
      </c>
      <c r="F36" s="22" t="s">
        <v>21</v>
      </c>
      <c r="G36" s="22" t="s">
        <v>21</v>
      </c>
      <c r="H36" s="22" t="s">
        <v>21</v>
      </c>
      <c r="I36" s="22" t="s">
        <v>21</v>
      </c>
      <c r="J36" s="22" t="s">
        <v>21</v>
      </c>
      <c r="K36" s="22" t="s">
        <v>21</v>
      </c>
      <c r="L36" s="22" t="s">
        <v>21</v>
      </c>
      <c r="M36" s="22" t="s">
        <v>21</v>
      </c>
      <c r="N36" s="22" t="s">
        <v>21</v>
      </c>
      <c r="O36" s="22" t="s">
        <v>21</v>
      </c>
      <c r="P36" s="22" t="s">
        <v>21</v>
      </c>
      <c r="Q36" s="22" t="s">
        <v>21</v>
      </c>
      <c r="R36" s="22" t="s">
        <v>21</v>
      </c>
      <c r="S36" s="22" t="s">
        <v>21</v>
      </c>
      <c r="T36" s="22" t="s">
        <v>21</v>
      </c>
      <c r="U36" s="22" t="s">
        <v>21</v>
      </c>
      <c r="V36" s="22" t="s">
        <v>21</v>
      </c>
      <c r="W36" s="22" t="s">
        <v>21</v>
      </c>
      <c r="X36" s="22" t="s">
        <v>21</v>
      </c>
      <c r="Y36" s="22" t="s">
        <v>21</v>
      </c>
      <c r="Z36" s="22" t="s">
        <v>21</v>
      </c>
      <c r="AA36" s="22" t="s">
        <v>21</v>
      </c>
      <c r="AB36" s="22" t="s">
        <v>21</v>
      </c>
      <c r="AC36" s="22" t="s">
        <v>21</v>
      </c>
      <c r="AD36" s="22" t="s">
        <v>21</v>
      </c>
      <c r="AE36" s="22" t="s">
        <v>21</v>
      </c>
      <c r="AF36" s="22" t="s">
        <v>21</v>
      </c>
      <c r="AG36" s="22" t="s">
        <v>21</v>
      </c>
      <c r="AH36" s="22" t="s">
        <v>21</v>
      </c>
      <c r="AI36" s="22" t="s">
        <v>21</v>
      </c>
      <c r="AJ36" s="22" t="s">
        <v>21</v>
      </c>
      <c r="AK36" s="22" t="s">
        <v>21</v>
      </c>
      <c r="AL36" s="22" t="s">
        <v>21</v>
      </c>
      <c r="AM36" s="22" t="s">
        <v>21</v>
      </c>
      <c r="AN36" s="22" t="s">
        <v>21</v>
      </c>
      <c r="AO36" s="22" t="s">
        <v>21</v>
      </c>
      <c r="AP36" s="22" t="s">
        <v>21</v>
      </c>
      <c r="AQ36" s="22" t="s">
        <v>21</v>
      </c>
      <c r="AR36" s="22" t="s">
        <v>21</v>
      </c>
      <c r="AS36" s="22" t="s">
        <v>21</v>
      </c>
      <c r="AT36" s="22" t="s">
        <v>21</v>
      </c>
      <c r="AU36" s="22" t="s">
        <v>21</v>
      </c>
      <c r="AV36" s="22" t="s">
        <v>21</v>
      </c>
      <c r="AW36" s="22" t="s">
        <v>21</v>
      </c>
      <c r="AX36" s="22" t="s">
        <v>21</v>
      </c>
      <c r="AY36" s="22" t="s">
        <v>21</v>
      </c>
      <c r="AZ36" s="22" t="s">
        <v>21</v>
      </c>
      <c r="BA36" s="22" t="s">
        <v>21</v>
      </c>
      <c r="BB36" s="22" t="s">
        <v>21</v>
      </c>
      <c r="BC36" s="22" t="s">
        <v>21</v>
      </c>
      <c r="BD36" s="22" t="s">
        <v>21</v>
      </c>
      <c r="BE36" s="22" t="s">
        <v>21</v>
      </c>
      <c r="BF36" s="22" t="s">
        <v>21</v>
      </c>
      <c r="BG36" s="22" t="s">
        <v>21</v>
      </c>
      <c r="BH36" s="22" t="s">
        <v>21</v>
      </c>
      <c r="BI36" s="22" t="s">
        <v>21</v>
      </c>
      <c r="BJ36" s="22" t="s">
        <v>21</v>
      </c>
      <c r="BK36" s="22">
        <v>0</v>
      </c>
      <c r="BL36" s="22">
        <v>0</v>
      </c>
      <c r="BM36" s="22">
        <v>0</v>
      </c>
      <c r="BN36" s="22">
        <v>0</v>
      </c>
      <c r="BO36" s="22">
        <v>0</v>
      </c>
      <c r="BP36" s="22">
        <v>0</v>
      </c>
      <c r="BQ36" s="22">
        <v>0</v>
      </c>
      <c r="BR36" s="22">
        <v>0</v>
      </c>
      <c r="BS36" s="22">
        <v>0</v>
      </c>
      <c r="BT36" s="22">
        <v>0</v>
      </c>
      <c r="BU36" s="22">
        <v>0</v>
      </c>
      <c r="BV36" s="22">
        <v>0</v>
      </c>
      <c r="BW36" s="22">
        <v>45</v>
      </c>
      <c r="BX36" s="22">
        <v>23</v>
      </c>
      <c r="BY36" s="22">
        <v>79</v>
      </c>
      <c r="BZ36" s="22">
        <v>49</v>
      </c>
      <c r="CA36" s="22">
        <v>42</v>
      </c>
      <c r="CB36" s="22">
        <v>39</v>
      </c>
      <c r="CC36" s="22">
        <v>36</v>
      </c>
      <c r="CD36" s="22">
        <v>47</v>
      </c>
      <c r="CE36" s="22">
        <v>53</v>
      </c>
      <c r="CF36" s="22">
        <v>57</v>
      </c>
      <c r="CG36" s="22">
        <v>55</v>
      </c>
      <c r="CH36" s="22">
        <v>44</v>
      </c>
      <c r="CI36" s="22">
        <v>73</v>
      </c>
      <c r="CJ36" s="22">
        <v>47</v>
      </c>
      <c r="CK36" s="22">
        <v>75</v>
      </c>
      <c r="CL36" s="22">
        <v>93</v>
      </c>
      <c r="CM36" s="22">
        <v>16</v>
      </c>
      <c r="CN36" s="22">
        <v>73</v>
      </c>
      <c r="CO36" s="22">
        <v>75</v>
      </c>
      <c r="CP36" s="22">
        <v>30</v>
      </c>
      <c r="CQ36" s="22">
        <v>23.51</v>
      </c>
      <c r="CR36" s="22">
        <v>24.34</v>
      </c>
      <c r="CS36" s="22" t="s">
        <v>21</v>
      </c>
      <c r="CT36" s="22" t="s">
        <v>21</v>
      </c>
    </row>
    <row r="37" spans="2:287" ht="12" customHeight="1" x14ac:dyDescent="0.2">
      <c r="B37" s="2" t="s">
        <v>9</v>
      </c>
      <c r="C37" s="8">
        <v>13134.677</v>
      </c>
      <c r="D37" s="8">
        <v>11651.766</v>
      </c>
      <c r="E37" s="8">
        <v>12757.366</v>
      </c>
      <c r="F37" s="8">
        <v>12126.197</v>
      </c>
      <c r="G37" s="8">
        <v>9241.1010000000006</v>
      </c>
      <c r="H37" s="8">
        <v>11667.710999999999</v>
      </c>
      <c r="I37" s="8">
        <v>11282.305</v>
      </c>
      <c r="J37" s="8">
        <v>11336.8</v>
      </c>
      <c r="K37" s="8">
        <v>10957.776</v>
      </c>
      <c r="L37" s="8">
        <v>11996.518</v>
      </c>
      <c r="M37" s="8">
        <v>10537.391</v>
      </c>
      <c r="N37" s="8">
        <v>12423.241</v>
      </c>
      <c r="O37" s="8">
        <v>10231</v>
      </c>
      <c r="P37" s="8">
        <v>11272</v>
      </c>
      <c r="Q37" s="8">
        <v>12861</v>
      </c>
      <c r="R37" s="8">
        <v>12018</v>
      </c>
      <c r="S37" s="8">
        <v>8170</v>
      </c>
      <c r="T37" s="8">
        <v>9987</v>
      </c>
      <c r="U37" s="8">
        <v>8947</v>
      </c>
      <c r="V37" s="8">
        <v>9642</v>
      </c>
      <c r="W37" s="8">
        <v>9504</v>
      </c>
      <c r="X37" s="8">
        <v>1019</v>
      </c>
      <c r="Y37" s="8">
        <v>8067</v>
      </c>
      <c r="Z37" s="8">
        <v>12215</v>
      </c>
      <c r="AA37" s="8">
        <v>11005</v>
      </c>
      <c r="AB37" s="8">
        <v>12227</v>
      </c>
      <c r="AC37" s="8">
        <v>12415</v>
      </c>
      <c r="AD37" s="8">
        <v>11349</v>
      </c>
      <c r="AE37" s="8">
        <v>11758</v>
      </c>
      <c r="AF37" s="8">
        <v>11450</v>
      </c>
      <c r="AG37" s="8">
        <v>11883</v>
      </c>
      <c r="AH37" s="8">
        <v>11405</v>
      </c>
      <c r="AI37" s="8">
        <v>10678</v>
      </c>
      <c r="AJ37" s="8">
        <v>11820</v>
      </c>
      <c r="AK37" s="8">
        <v>11914</v>
      </c>
      <c r="AL37" s="8">
        <v>12428</v>
      </c>
      <c r="AM37" s="8">
        <v>12679</v>
      </c>
      <c r="AN37" s="8">
        <v>9600</v>
      </c>
      <c r="AO37" s="8">
        <v>972</v>
      </c>
      <c r="AP37" s="8">
        <v>11178</v>
      </c>
      <c r="AQ37" s="8">
        <v>12259</v>
      </c>
      <c r="AR37" s="8">
        <v>11199</v>
      </c>
      <c r="AS37" s="8">
        <v>11190</v>
      </c>
      <c r="AT37" s="8">
        <v>10723</v>
      </c>
      <c r="AU37" s="8">
        <v>11294</v>
      </c>
      <c r="AV37" s="8">
        <v>11475</v>
      </c>
      <c r="AW37" s="8">
        <v>11970</v>
      </c>
      <c r="AX37" s="8">
        <v>12503</v>
      </c>
      <c r="AY37" s="8">
        <v>10815</v>
      </c>
      <c r="AZ37" s="8">
        <v>9246</v>
      </c>
      <c r="BA37" s="8">
        <v>11253</v>
      </c>
      <c r="BB37" s="8">
        <v>11204</v>
      </c>
      <c r="BC37" s="8">
        <v>10903</v>
      </c>
      <c r="BD37" s="8">
        <v>10391</v>
      </c>
      <c r="BE37" s="8">
        <v>11522</v>
      </c>
      <c r="BF37" s="8">
        <v>22957</v>
      </c>
      <c r="BG37" s="8">
        <v>25904</v>
      </c>
      <c r="BH37" s="8">
        <v>13766</v>
      </c>
      <c r="BI37" s="8">
        <v>17545</v>
      </c>
      <c r="BJ37" s="8">
        <v>20738</v>
      </c>
      <c r="BK37" s="8">
        <v>15300</v>
      </c>
      <c r="BL37" s="8">
        <v>13950</v>
      </c>
      <c r="BM37" s="8">
        <v>13834</v>
      </c>
      <c r="BN37" s="8">
        <v>17844</v>
      </c>
      <c r="BO37" s="8">
        <v>12581</v>
      </c>
      <c r="BP37" s="8">
        <v>24337</v>
      </c>
      <c r="BQ37" s="8">
        <v>27559</v>
      </c>
      <c r="BR37" s="8">
        <v>28922</v>
      </c>
      <c r="BS37" s="8">
        <v>29380</v>
      </c>
      <c r="BT37" s="8">
        <v>27852</v>
      </c>
      <c r="BU37" s="8">
        <v>22326</v>
      </c>
      <c r="BV37" s="8">
        <v>26863</v>
      </c>
      <c r="BW37" s="8">
        <v>23054</v>
      </c>
      <c r="BX37" s="8">
        <v>18809</v>
      </c>
      <c r="BY37" s="8">
        <v>21713</v>
      </c>
      <c r="BZ37" s="8">
        <v>18602</v>
      </c>
      <c r="CA37" s="8">
        <v>25063</v>
      </c>
      <c r="CB37" s="8">
        <v>22209</v>
      </c>
      <c r="CC37" s="8">
        <v>29852</v>
      </c>
      <c r="CD37" s="8">
        <v>28907</v>
      </c>
      <c r="CE37" s="8">
        <v>23443</v>
      </c>
      <c r="CF37" s="31">
        <v>16725</v>
      </c>
      <c r="CG37" s="31">
        <v>16004</v>
      </c>
      <c r="CH37" s="31">
        <v>27592</v>
      </c>
      <c r="CI37" s="31">
        <v>19631</v>
      </c>
      <c r="CJ37" s="31">
        <v>14416</v>
      </c>
      <c r="CK37" s="31">
        <v>18168</v>
      </c>
      <c r="CL37" s="31">
        <v>15890</v>
      </c>
      <c r="CM37" s="31">
        <v>19024</v>
      </c>
      <c r="CN37" s="31">
        <v>26223</v>
      </c>
      <c r="CO37" s="31">
        <v>24865</v>
      </c>
      <c r="CP37" s="31">
        <v>25589</v>
      </c>
      <c r="CQ37" s="31">
        <v>29640.971000000001</v>
      </c>
      <c r="CR37" s="31">
        <v>18822.205000000002</v>
      </c>
      <c r="CS37" s="31" t="s">
        <v>21</v>
      </c>
      <c r="CT37" s="31" t="s">
        <v>21</v>
      </c>
    </row>
    <row r="38" spans="2:287" ht="12" customHeight="1" x14ac:dyDescent="0.2">
      <c r="B38" s="13" t="s">
        <v>10</v>
      </c>
      <c r="C38" s="14">
        <f t="shared" ref="C38:V38" si="26">SUM(C33:C37)</f>
        <v>13693</v>
      </c>
      <c r="D38" s="14">
        <f t="shared" si="26"/>
        <v>12074</v>
      </c>
      <c r="E38" s="14">
        <f t="shared" si="26"/>
        <v>13389</v>
      </c>
      <c r="F38" s="14">
        <f t="shared" si="26"/>
        <v>12580</v>
      </c>
      <c r="G38" s="14">
        <f t="shared" si="26"/>
        <v>9783</v>
      </c>
      <c r="H38" s="14">
        <f t="shared" si="26"/>
        <v>12145</v>
      </c>
      <c r="I38" s="14">
        <f t="shared" si="26"/>
        <v>11611</v>
      </c>
      <c r="J38" s="14">
        <f t="shared" si="26"/>
        <v>12006</v>
      </c>
      <c r="K38" s="14">
        <f t="shared" si="26"/>
        <v>11334</v>
      </c>
      <c r="L38" s="14">
        <f t="shared" si="26"/>
        <v>12450</v>
      </c>
      <c r="M38" s="14">
        <f t="shared" si="26"/>
        <v>11029</v>
      </c>
      <c r="N38" s="14">
        <f t="shared" si="26"/>
        <v>12997</v>
      </c>
      <c r="O38" s="14">
        <f t="shared" si="26"/>
        <v>10728</v>
      </c>
      <c r="P38" s="14">
        <f t="shared" si="26"/>
        <v>11874</v>
      </c>
      <c r="Q38" s="14">
        <f t="shared" si="26"/>
        <v>13611</v>
      </c>
      <c r="R38" s="14">
        <f t="shared" si="26"/>
        <v>12420</v>
      </c>
      <c r="S38" s="14">
        <f t="shared" si="26"/>
        <v>8773</v>
      </c>
      <c r="T38" s="14">
        <f t="shared" si="26"/>
        <v>10528</v>
      </c>
      <c r="U38" s="14">
        <f t="shared" si="26"/>
        <v>9531</v>
      </c>
      <c r="V38" s="14">
        <f t="shared" si="26"/>
        <v>10295</v>
      </c>
      <c r="W38" s="14">
        <f t="shared" ref="W38:CH38" si="27">SUM(W33:W37)</f>
        <v>10004</v>
      </c>
      <c r="X38" s="14">
        <f t="shared" si="27"/>
        <v>1699</v>
      </c>
      <c r="Y38" s="14">
        <f t="shared" si="27"/>
        <v>8970</v>
      </c>
      <c r="Z38" s="14">
        <f t="shared" si="27"/>
        <v>13108</v>
      </c>
      <c r="AA38" s="14">
        <f t="shared" si="27"/>
        <v>11554</v>
      </c>
      <c r="AB38" s="14">
        <f t="shared" si="27"/>
        <v>12841</v>
      </c>
      <c r="AC38" s="14">
        <f t="shared" si="27"/>
        <v>13406</v>
      </c>
      <c r="AD38" s="14">
        <f t="shared" si="27"/>
        <v>12754</v>
      </c>
      <c r="AE38" s="14">
        <f t="shared" si="27"/>
        <v>12925</v>
      </c>
      <c r="AF38" s="14">
        <f t="shared" si="27"/>
        <v>13547</v>
      </c>
      <c r="AG38" s="14">
        <f t="shared" si="27"/>
        <v>14814</v>
      </c>
      <c r="AH38" s="14">
        <f t="shared" si="27"/>
        <v>16452</v>
      </c>
      <c r="AI38" s="14">
        <f t="shared" si="27"/>
        <v>15961</v>
      </c>
      <c r="AJ38" s="14">
        <f t="shared" si="27"/>
        <v>16627</v>
      </c>
      <c r="AK38" s="14">
        <f t="shared" si="27"/>
        <v>15925</v>
      </c>
      <c r="AL38" s="14">
        <f t="shared" si="27"/>
        <v>17403</v>
      </c>
      <c r="AM38" s="14">
        <f t="shared" si="27"/>
        <v>16989</v>
      </c>
      <c r="AN38" s="14">
        <f t="shared" si="27"/>
        <v>15478</v>
      </c>
      <c r="AO38" s="14">
        <f t="shared" si="27"/>
        <v>9057</v>
      </c>
      <c r="AP38" s="14">
        <f t="shared" si="27"/>
        <v>18759</v>
      </c>
      <c r="AQ38" s="14">
        <f t="shared" si="27"/>
        <v>21538</v>
      </c>
      <c r="AR38" s="14">
        <f t="shared" si="27"/>
        <v>20622</v>
      </c>
      <c r="AS38" s="14">
        <f t="shared" si="27"/>
        <v>20214</v>
      </c>
      <c r="AT38" s="14">
        <f t="shared" si="27"/>
        <v>19579</v>
      </c>
      <c r="AU38" s="14">
        <f t="shared" si="27"/>
        <v>18320</v>
      </c>
      <c r="AV38" s="14">
        <f t="shared" si="27"/>
        <v>18544</v>
      </c>
      <c r="AW38" s="14">
        <f t="shared" si="27"/>
        <v>17604</v>
      </c>
      <c r="AX38" s="14">
        <f t="shared" si="27"/>
        <v>16814</v>
      </c>
      <c r="AY38" s="14">
        <f t="shared" si="27"/>
        <v>15259</v>
      </c>
      <c r="AZ38" s="14">
        <f t="shared" si="27"/>
        <v>14745</v>
      </c>
      <c r="BA38" s="14">
        <f t="shared" si="27"/>
        <v>18801</v>
      </c>
      <c r="BB38" s="14">
        <f t="shared" si="27"/>
        <v>19642</v>
      </c>
      <c r="BC38" s="14">
        <f t="shared" si="27"/>
        <v>20262</v>
      </c>
      <c r="BD38" s="14">
        <f t="shared" si="27"/>
        <v>19623</v>
      </c>
      <c r="BE38" s="14">
        <f t="shared" si="27"/>
        <v>22281</v>
      </c>
      <c r="BF38" s="14">
        <f t="shared" si="27"/>
        <v>33355</v>
      </c>
      <c r="BG38" s="14">
        <f t="shared" si="27"/>
        <v>34567</v>
      </c>
      <c r="BH38" s="14">
        <f t="shared" si="27"/>
        <v>21036</v>
      </c>
      <c r="BI38" s="14">
        <f t="shared" si="27"/>
        <v>23674</v>
      </c>
      <c r="BJ38" s="14">
        <f t="shared" si="27"/>
        <v>26327</v>
      </c>
      <c r="BK38" s="14">
        <f t="shared" si="27"/>
        <v>21130</v>
      </c>
      <c r="BL38" s="14">
        <f t="shared" si="27"/>
        <v>20966</v>
      </c>
      <c r="BM38" s="14">
        <f t="shared" si="27"/>
        <v>22508</v>
      </c>
      <c r="BN38" s="14">
        <f t="shared" si="27"/>
        <v>28325</v>
      </c>
      <c r="BO38" s="14">
        <f t="shared" si="27"/>
        <v>23930</v>
      </c>
      <c r="BP38" s="14">
        <f t="shared" si="27"/>
        <v>35020</v>
      </c>
      <c r="BQ38" s="14">
        <f t="shared" si="27"/>
        <v>38202</v>
      </c>
      <c r="BR38" s="14">
        <f t="shared" si="27"/>
        <v>40813</v>
      </c>
      <c r="BS38" s="14">
        <f t="shared" si="27"/>
        <v>39311</v>
      </c>
      <c r="BT38" s="14">
        <f t="shared" si="27"/>
        <v>36873</v>
      </c>
      <c r="BU38" s="14">
        <f t="shared" si="27"/>
        <v>27873</v>
      </c>
      <c r="BV38" s="14">
        <f t="shared" si="27"/>
        <v>32847</v>
      </c>
      <c r="BW38" s="14">
        <f t="shared" si="27"/>
        <v>29554</v>
      </c>
      <c r="BX38" s="14">
        <f t="shared" si="27"/>
        <v>26748</v>
      </c>
      <c r="BY38" s="14">
        <f t="shared" si="27"/>
        <v>32317</v>
      </c>
      <c r="BZ38" s="14">
        <f t="shared" si="27"/>
        <v>29283</v>
      </c>
      <c r="CA38" s="14">
        <f t="shared" si="27"/>
        <v>37769</v>
      </c>
      <c r="CB38" s="14">
        <f t="shared" si="27"/>
        <v>34290</v>
      </c>
      <c r="CC38" s="14">
        <f t="shared" si="27"/>
        <v>41974</v>
      </c>
      <c r="CD38" s="14">
        <f t="shared" si="27"/>
        <v>41526</v>
      </c>
      <c r="CE38" s="14">
        <f t="shared" si="27"/>
        <v>34359</v>
      </c>
      <c r="CF38" s="14">
        <f t="shared" si="27"/>
        <v>26576</v>
      </c>
      <c r="CG38" s="14">
        <f t="shared" si="27"/>
        <v>22529</v>
      </c>
      <c r="CH38" s="14">
        <f t="shared" si="27"/>
        <v>34998</v>
      </c>
      <c r="CI38" s="14">
        <f t="shared" ref="CI38:CQ38" si="28">SUM(CI33:CI37)</f>
        <v>27664</v>
      </c>
      <c r="CJ38" s="14">
        <f t="shared" si="28"/>
        <v>22539</v>
      </c>
      <c r="CK38" s="14">
        <f t="shared" si="28"/>
        <v>30490</v>
      </c>
      <c r="CL38" s="14">
        <f t="shared" si="28"/>
        <v>27728</v>
      </c>
      <c r="CM38" s="14">
        <f t="shared" si="28"/>
        <v>32128</v>
      </c>
      <c r="CN38" s="14">
        <f t="shared" si="28"/>
        <v>40586</v>
      </c>
      <c r="CO38" s="14">
        <f t="shared" si="28"/>
        <v>39447</v>
      </c>
      <c r="CP38" s="14">
        <f t="shared" si="28"/>
        <v>38824</v>
      </c>
      <c r="CQ38" s="14">
        <f t="shared" si="28"/>
        <v>41105.725000000006</v>
      </c>
      <c r="CR38" s="14">
        <f>SUM(CR33:CR37)</f>
        <v>28330.837</v>
      </c>
      <c r="CS38" s="32" t="s">
        <v>21</v>
      </c>
      <c r="CT38" s="32" t="s">
        <v>21</v>
      </c>
    </row>
    <row r="39" spans="2:287" ht="12" customHeight="1" x14ac:dyDescent="0.2">
      <c r="B39" s="15" t="s">
        <v>11</v>
      </c>
      <c r="C39" s="16">
        <f>SUM(C31:C32,C38)</f>
        <v>496567</v>
      </c>
      <c r="D39" s="16">
        <f t="shared" ref="D39:BO39" si="29">SUM(D31:D32,D38)</f>
        <v>449996.435</v>
      </c>
      <c r="E39" s="16">
        <f t="shared" si="29"/>
        <v>458805.13899999997</v>
      </c>
      <c r="F39" s="16">
        <f t="shared" si="29"/>
        <v>388823</v>
      </c>
      <c r="G39" s="16">
        <f t="shared" si="29"/>
        <v>455896</v>
      </c>
      <c r="H39" s="16">
        <f t="shared" si="29"/>
        <v>520880</v>
      </c>
      <c r="I39" s="16">
        <f t="shared" si="29"/>
        <v>638122</v>
      </c>
      <c r="J39" s="16">
        <f t="shared" si="29"/>
        <v>606836</v>
      </c>
      <c r="K39" s="16">
        <f t="shared" si="29"/>
        <v>526085</v>
      </c>
      <c r="L39" s="16">
        <f t="shared" si="29"/>
        <v>462250.95199999999</v>
      </c>
      <c r="M39" s="16">
        <f t="shared" si="29"/>
        <v>374289</v>
      </c>
      <c r="N39" s="16">
        <f t="shared" si="29"/>
        <v>449073.22</v>
      </c>
      <c r="O39" s="16">
        <f t="shared" si="29"/>
        <v>475242</v>
      </c>
      <c r="P39" s="16">
        <f t="shared" si="29"/>
        <v>423691</v>
      </c>
      <c r="Q39" s="16">
        <f t="shared" si="29"/>
        <v>462583</v>
      </c>
      <c r="R39" s="16">
        <f t="shared" si="29"/>
        <v>431172</v>
      </c>
      <c r="S39" s="16">
        <f t="shared" si="29"/>
        <v>471406</v>
      </c>
      <c r="T39" s="16">
        <f t="shared" si="29"/>
        <v>532168</v>
      </c>
      <c r="U39" s="16">
        <f t="shared" si="29"/>
        <v>621230</v>
      </c>
      <c r="V39" s="16">
        <f t="shared" si="29"/>
        <v>624468</v>
      </c>
      <c r="W39" s="16">
        <f t="shared" si="29"/>
        <v>534069</v>
      </c>
      <c r="X39" s="16">
        <f t="shared" si="29"/>
        <v>474945</v>
      </c>
      <c r="Y39" s="16">
        <f t="shared" si="29"/>
        <v>440766</v>
      </c>
      <c r="Z39" s="16">
        <f t="shared" si="29"/>
        <v>487310</v>
      </c>
      <c r="AA39" s="16">
        <f t="shared" si="29"/>
        <v>489644</v>
      </c>
      <c r="AB39" s="16">
        <f t="shared" si="29"/>
        <v>465196</v>
      </c>
      <c r="AC39" s="16">
        <f t="shared" si="29"/>
        <v>471677</v>
      </c>
      <c r="AD39" s="16">
        <f t="shared" si="29"/>
        <v>434714</v>
      </c>
      <c r="AE39" s="16">
        <f t="shared" si="29"/>
        <v>473820</v>
      </c>
      <c r="AF39" s="16">
        <f t="shared" si="29"/>
        <v>518821</v>
      </c>
      <c r="AG39" s="16">
        <f t="shared" si="29"/>
        <v>640759</v>
      </c>
      <c r="AH39" s="16">
        <f t="shared" si="29"/>
        <v>655589</v>
      </c>
      <c r="AI39" s="16">
        <f t="shared" si="29"/>
        <v>554766</v>
      </c>
      <c r="AJ39" s="16">
        <f t="shared" si="29"/>
        <v>472038</v>
      </c>
      <c r="AK39" s="16">
        <f t="shared" si="29"/>
        <v>437216</v>
      </c>
      <c r="AL39" s="16">
        <f t="shared" si="29"/>
        <v>507799</v>
      </c>
      <c r="AM39" s="16">
        <f t="shared" si="29"/>
        <v>513845</v>
      </c>
      <c r="AN39" s="16">
        <f t="shared" si="29"/>
        <v>453694</v>
      </c>
      <c r="AO39" s="16">
        <f t="shared" si="29"/>
        <v>463248</v>
      </c>
      <c r="AP39" s="16">
        <f t="shared" si="29"/>
        <v>437180</v>
      </c>
      <c r="AQ39" s="16">
        <f t="shared" si="29"/>
        <v>462094</v>
      </c>
      <c r="AR39" s="16">
        <f t="shared" si="29"/>
        <v>534749</v>
      </c>
      <c r="AS39" s="16">
        <f t="shared" si="29"/>
        <v>654252</v>
      </c>
      <c r="AT39" s="16">
        <f t="shared" si="29"/>
        <v>655715</v>
      </c>
      <c r="AU39" s="16">
        <f t="shared" si="29"/>
        <v>523285</v>
      </c>
      <c r="AV39" s="16">
        <f t="shared" si="29"/>
        <v>452975</v>
      </c>
      <c r="AW39" s="16">
        <f t="shared" si="29"/>
        <v>384287</v>
      </c>
      <c r="AX39" s="16">
        <f t="shared" si="29"/>
        <v>457600</v>
      </c>
      <c r="AY39" s="16">
        <f t="shared" si="29"/>
        <v>491156</v>
      </c>
      <c r="AZ39" s="16">
        <f t="shared" si="29"/>
        <v>455237</v>
      </c>
      <c r="BA39" s="16">
        <f t="shared" si="29"/>
        <v>473036</v>
      </c>
      <c r="BB39" s="16">
        <f t="shared" si="29"/>
        <v>413066</v>
      </c>
      <c r="BC39" s="16">
        <f t="shared" si="29"/>
        <v>436145</v>
      </c>
      <c r="BD39" s="16">
        <f t="shared" si="29"/>
        <v>475305</v>
      </c>
      <c r="BE39" s="16">
        <f t="shared" si="29"/>
        <v>630611</v>
      </c>
      <c r="BF39" s="16">
        <f t="shared" si="29"/>
        <v>624967</v>
      </c>
      <c r="BG39" s="16">
        <f t="shared" si="29"/>
        <v>519996</v>
      </c>
      <c r="BH39" s="16">
        <f t="shared" si="29"/>
        <v>444757</v>
      </c>
      <c r="BI39" s="16">
        <f t="shared" si="29"/>
        <v>402886</v>
      </c>
      <c r="BJ39" s="16">
        <f t="shared" si="29"/>
        <v>473127</v>
      </c>
      <c r="BK39" s="16">
        <f t="shared" si="29"/>
        <v>477857</v>
      </c>
      <c r="BL39" s="16">
        <f t="shared" si="29"/>
        <v>430461</v>
      </c>
      <c r="BM39" s="16">
        <f t="shared" si="29"/>
        <v>454773</v>
      </c>
      <c r="BN39" s="16">
        <f t="shared" si="29"/>
        <v>393491</v>
      </c>
      <c r="BO39" s="16">
        <f t="shared" si="29"/>
        <v>454797</v>
      </c>
      <c r="BP39" s="16">
        <f t="shared" ref="BP39:CE39" si="30">SUM(BP31:BP32,BP38)</f>
        <v>503556</v>
      </c>
      <c r="BQ39" s="16">
        <f t="shared" si="30"/>
        <v>597521</v>
      </c>
      <c r="BR39" s="16">
        <f t="shared" si="30"/>
        <v>639636</v>
      </c>
      <c r="BS39" s="16">
        <f t="shared" si="30"/>
        <v>554807</v>
      </c>
      <c r="BT39" s="16">
        <f t="shared" si="30"/>
        <v>449049</v>
      </c>
      <c r="BU39" s="16">
        <f t="shared" si="30"/>
        <v>370834</v>
      </c>
      <c r="BV39" s="16">
        <f t="shared" si="30"/>
        <v>416032</v>
      </c>
      <c r="BW39" s="16">
        <f t="shared" ref="BW39:CD39" si="31">SUM(BW31:BW32,BW38)</f>
        <v>456684</v>
      </c>
      <c r="BX39" s="16">
        <f t="shared" si="31"/>
        <v>479465</v>
      </c>
      <c r="BY39" s="16">
        <f t="shared" si="31"/>
        <v>398651</v>
      </c>
      <c r="BZ39" s="16">
        <f t="shared" si="31"/>
        <v>365567</v>
      </c>
      <c r="CA39" s="16">
        <f t="shared" si="31"/>
        <v>418153</v>
      </c>
      <c r="CB39" s="16">
        <f t="shared" si="31"/>
        <v>497805</v>
      </c>
      <c r="CC39" s="16">
        <f t="shared" si="31"/>
        <v>574288</v>
      </c>
      <c r="CD39" s="16">
        <f t="shared" si="31"/>
        <v>606502</v>
      </c>
      <c r="CE39" s="16">
        <f t="shared" si="30"/>
        <v>438606</v>
      </c>
      <c r="CF39" s="16">
        <f t="shared" ref="CF39:CR39" si="32">SUM(CF31:CF32,CF38)</f>
        <v>379640</v>
      </c>
      <c r="CG39" s="16">
        <f t="shared" si="32"/>
        <v>302903</v>
      </c>
      <c r="CH39" s="16">
        <f t="shared" si="32"/>
        <v>331266</v>
      </c>
      <c r="CI39" s="16">
        <f t="shared" si="32"/>
        <v>337574</v>
      </c>
      <c r="CJ39" s="16">
        <f t="shared" si="32"/>
        <v>333018</v>
      </c>
      <c r="CK39" s="16">
        <f t="shared" si="32"/>
        <v>341065</v>
      </c>
      <c r="CL39" s="16">
        <f t="shared" si="32"/>
        <v>309091</v>
      </c>
      <c r="CM39" s="16">
        <f t="shared" si="32"/>
        <v>358129</v>
      </c>
      <c r="CN39" s="16">
        <f t="shared" si="32"/>
        <v>367495</v>
      </c>
      <c r="CO39" s="16">
        <f t="shared" si="32"/>
        <v>475482</v>
      </c>
      <c r="CP39" s="16">
        <f t="shared" si="32"/>
        <v>474676</v>
      </c>
      <c r="CQ39" s="16">
        <f t="shared" si="32"/>
        <v>399589.14600000007</v>
      </c>
      <c r="CR39" s="16">
        <f t="shared" si="32"/>
        <v>355857.98200000002</v>
      </c>
      <c r="CS39" s="35" t="s">
        <v>21</v>
      </c>
      <c r="CT39" s="35" t="s">
        <v>21</v>
      </c>
    </row>
    <row r="40" spans="2:287" ht="12" customHeight="1" x14ac:dyDescent="0.2">
      <c r="B40" s="17" t="s">
        <v>25</v>
      </c>
      <c r="C40" s="22" t="s">
        <v>21</v>
      </c>
      <c r="D40" s="22" t="s">
        <v>21</v>
      </c>
      <c r="E40" s="22" t="s">
        <v>21</v>
      </c>
      <c r="F40" s="22" t="s">
        <v>21</v>
      </c>
      <c r="G40" s="22" t="s">
        <v>21</v>
      </c>
      <c r="H40" s="22" t="s">
        <v>21</v>
      </c>
      <c r="I40" s="22" t="s">
        <v>21</v>
      </c>
      <c r="J40" s="22" t="s">
        <v>21</v>
      </c>
      <c r="K40" s="22" t="s">
        <v>21</v>
      </c>
      <c r="L40" s="22" t="s">
        <v>21</v>
      </c>
      <c r="M40" s="22" t="s">
        <v>21</v>
      </c>
      <c r="N40" s="22" t="s">
        <v>21</v>
      </c>
      <c r="O40" s="22" t="s">
        <v>21</v>
      </c>
      <c r="P40" s="22" t="s">
        <v>21</v>
      </c>
      <c r="Q40" s="22" t="s">
        <v>21</v>
      </c>
      <c r="R40" s="22" t="s">
        <v>21</v>
      </c>
      <c r="S40" s="22" t="s">
        <v>21</v>
      </c>
      <c r="T40" s="22" t="s">
        <v>21</v>
      </c>
      <c r="U40" s="22" t="s">
        <v>21</v>
      </c>
      <c r="V40" s="22" t="s">
        <v>21</v>
      </c>
      <c r="W40" s="22" t="s">
        <v>21</v>
      </c>
      <c r="X40" s="22" t="s">
        <v>21</v>
      </c>
      <c r="Y40" s="22" t="s">
        <v>21</v>
      </c>
      <c r="Z40" s="22" t="s">
        <v>21</v>
      </c>
      <c r="AA40" s="22" t="s">
        <v>21</v>
      </c>
      <c r="AB40" s="22" t="s">
        <v>21</v>
      </c>
      <c r="AC40" s="22" t="s">
        <v>21</v>
      </c>
      <c r="AD40" s="22" t="s">
        <v>21</v>
      </c>
      <c r="AE40" s="22" t="s">
        <v>21</v>
      </c>
      <c r="AF40" s="22" t="s">
        <v>21</v>
      </c>
      <c r="AG40" s="22" t="s">
        <v>21</v>
      </c>
      <c r="AH40" s="22" t="s">
        <v>21</v>
      </c>
      <c r="AI40" s="22" t="s">
        <v>21</v>
      </c>
      <c r="AJ40" s="22" t="s">
        <v>21</v>
      </c>
      <c r="AK40" s="22" t="s">
        <v>21</v>
      </c>
      <c r="AL40" s="22" t="s">
        <v>21</v>
      </c>
      <c r="AM40" s="22" t="s">
        <v>21</v>
      </c>
      <c r="AN40" s="22" t="s">
        <v>21</v>
      </c>
      <c r="AO40" s="22" t="s">
        <v>21</v>
      </c>
      <c r="AP40" s="22" t="s">
        <v>21</v>
      </c>
      <c r="AQ40" s="22" t="s">
        <v>21</v>
      </c>
      <c r="AR40" s="22" t="s">
        <v>21</v>
      </c>
      <c r="AS40" s="22" t="s">
        <v>21</v>
      </c>
      <c r="AT40" s="22" t="s">
        <v>21</v>
      </c>
      <c r="AU40" s="22" t="s">
        <v>21</v>
      </c>
      <c r="AV40" s="22" t="s">
        <v>21</v>
      </c>
      <c r="AW40" s="22" t="s">
        <v>21</v>
      </c>
      <c r="AX40" s="22" t="s">
        <v>21</v>
      </c>
      <c r="AY40" s="22" t="s">
        <v>21</v>
      </c>
      <c r="AZ40" s="22" t="s">
        <v>21</v>
      </c>
      <c r="BA40" s="22" t="s">
        <v>21</v>
      </c>
      <c r="BB40" s="22" t="s">
        <v>21</v>
      </c>
      <c r="BC40" s="22" t="s">
        <v>21</v>
      </c>
      <c r="BD40" s="22" t="s">
        <v>21</v>
      </c>
      <c r="BE40" s="22" t="s">
        <v>21</v>
      </c>
      <c r="BF40" s="22" t="s">
        <v>21</v>
      </c>
      <c r="BG40" s="22" t="s">
        <v>21</v>
      </c>
      <c r="BH40" s="22" t="s">
        <v>21</v>
      </c>
      <c r="BI40" s="22" t="s">
        <v>21</v>
      </c>
      <c r="BJ40" s="22" t="s">
        <v>21</v>
      </c>
      <c r="BK40" s="22" t="s">
        <v>21</v>
      </c>
      <c r="BL40" s="22" t="s">
        <v>21</v>
      </c>
      <c r="BM40" s="22" t="s">
        <v>21</v>
      </c>
      <c r="BN40" s="22" t="s">
        <v>21</v>
      </c>
      <c r="BO40" s="22" t="s">
        <v>21</v>
      </c>
      <c r="BP40" s="22" t="s">
        <v>21</v>
      </c>
      <c r="BQ40" s="22" t="s">
        <v>21</v>
      </c>
      <c r="BR40" s="22" t="s">
        <v>21</v>
      </c>
      <c r="BS40" s="22" t="s">
        <v>21</v>
      </c>
      <c r="BT40" s="22" t="s">
        <v>21</v>
      </c>
      <c r="BU40" s="7">
        <v>-43.890999999999998</v>
      </c>
      <c r="BV40" s="7">
        <v>520.29999999999995</v>
      </c>
      <c r="BW40" s="7">
        <v>2681.3809999999999</v>
      </c>
      <c r="BX40" s="7">
        <v>25375.897000000001</v>
      </c>
      <c r="BY40" s="7">
        <v>36694.078999999998</v>
      </c>
      <c r="BZ40" s="7">
        <v>35112.659</v>
      </c>
      <c r="CA40" s="7">
        <v>27254.534</v>
      </c>
      <c r="CB40" s="7">
        <v>35803.857000000004</v>
      </c>
      <c r="CC40" s="7">
        <v>36379.671999999999</v>
      </c>
      <c r="CD40" s="7">
        <v>68014.381999999998</v>
      </c>
      <c r="CE40" s="7">
        <v>74016.633000000002</v>
      </c>
      <c r="CF40" s="22">
        <v>70230.888000000006</v>
      </c>
      <c r="CG40" s="22">
        <v>67437.619000000006</v>
      </c>
      <c r="CH40" s="22">
        <v>91247.601999999999</v>
      </c>
      <c r="CI40" s="22">
        <v>108822.87300000001</v>
      </c>
      <c r="CJ40" s="22">
        <v>90838.239000000001</v>
      </c>
      <c r="CK40" s="22">
        <v>84296.937000000005</v>
      </c>
      <c r="CL40" s="22">
        <v>88234.445000000007</v>
      </c>
      <c r="CM40" s="22">
        <v>83693.952000000005</v>
      </c>
      <c r="CN40" s="22">
        <v>112811.098</v>
      </c>
      <c r="CO40" s="22">
        <v>145595.967</v>
      </c>
      <c r="CP40" s="22">
        <v>157387.88099999999</v>
      </c>
      <c r="CQ40" s="22">
        <v>113878.526</v>
      </c>
      <c r="CR40" s="22">
        <v>109074.4</v>
      </c>
      <c r="CS40" s="22" t="s">
        <v>21</v>
      </c>
      <c r="CT40" s="22" t="s">
        <v>21</v>
      </c>
    </row>
    <row r="41" spans="2:287" ht="12" customHeight="1" x14ac:dyDescent="0.2">
      <c r="B41" s="18" t="s">
        <v>13</v>
      </c>
      <c r="C41" s="19">
        <f>SUM(C39:C40)</f>
        <v>496567</v>
      </c>
      <c r="D41" s="19">
        <f t="shared" ref="D41:BO41" si="33">SUM(D39:D40)</f>
        <v>449996.435</v>
      </c>
      <c r="E41" s="19">
        <f t="shared" si="33"/>
        <v>458805.13899999997</v>
      </c>
      <c r="F41" s="19">
        <f t="shared" si="33"/>
        <v>388823</v>
      </c>
      <c r="G41" s="19">
        <f t="shared" si="33"/>
        <v>455896</v>
      </c>
      <c r="H41" s="19">
        <f t="shared" si="33"/>
        <v>520880</v>
      </c>
      <c r="I41" s="19">
        <f t="shared" si="33"/>
        <v>638122</v>
      </c>
      <c r="J41" s="19">
        <f t="shared" si="33"/>
        <v>606836</v>
      </c>
      <c r="K41" s="19">
        <f t="shared" si="33"/>
        <v>526085</v>
      </c>
      <c r="L41" s="19">
        <f t="shared" si="33"/>
        <v>462250.95199999999</v>
      </c>
      <c r="M41" s="19">
        <f t="shared" si="33"/>
        <v>374289</v>
      </c>
      <c r="N41" s="19">
        <f t="shared" si="33"/>
        <v>449073.22</v>
      </c>
      <c r="O41" s="19">
        <f t="shared" si="33"/>
        <v>475242</v>
      </c>
      <c r="P41" s="19">
        <f t="shared" si="33"/>
        <v>423691</v>
      </c>
      <c r="Q41" s="19">
        <f t="shared" si="33"/>
        <v>462583</v>
      </c>
      <c r="R41" s="19">
        <f t="shared" si="33"/>
        <v>431172</v>
      </c>
      <c r="S41" s="19">
        <f t="shared" si="33"/>
        <v>471406</v>
      </c>
      <c r="T41" s="19">
        <f t="shared" si="33"/>
        <v>532168</v>
      </c>
      <c r="U41" s="19">
        <f t="shared" si="33"/>
        <v>621230</v>
      </c>
      <c r="V41" s="19">
        <f t="shared" si="33"/>
        <v>624468</v>
      </c>
      <c r="W41" s="19">
        <f t="shared" si="33"/>
        <v>534069</v>
      </c>
      <c r="X41" s="19">
        <f t="shared" si="33"/>
        <v>474945</v>
      </c>
      <c r="Y41" s="19">
        <f t="shared" si="33"/>
        <v>440766</v>
      </c>
      <c r="Z41" s="19">
        <f t="shared" si="33"/>
        <v>487310</v>
      </c>
      <c r="AA41" s="19">
        <f t="shared" si="33"/>
        <v>489644</v>
      </c>
      <c r="AB41" s="19">
        <f t="shared" si="33"/>
        <v>465196</v>
      </c>
      <c r="AC41" s="19">
        <f t="shared" si="33"/>
        <v>471677</v>
      </c>
      <c r="AD41" s="19">
        <f t="shared" si="33"/>
        <v>434714</v>
      </c>
      <c r="AE41" s="19">
        <f t="shared" si="33"/>
        <v>473820</v>
      </c>
      <c r="AF41" s="19">
        <f t="shared" si="33"/>
        <v>518821</v>
      </c>
      <c r="AG41" s="19">
        <f t="shared" si="33"/>
        <v>640759</v>
      </c>
      <c r="AH41" s="19">
        <f t="shared" si="33"/>
        <v>655589</v>
      </c>
      <c r="AI41" s="19">
        <f t="shared" si="33"/>
        <v>554766</v>
      </c>
      <c r="AJ41" s="19">
        <f t="shared" si="33"/>
        <v>472038</v>
      </c>
      <c r="AK41" s="19">
        <f t="shared" si="33"/>
        <v>437216</v>
      </c>
      <c r="AL41" s="19">
        <f t="shared" si="33"/>
        <v>507799</v>
      </c>
      <c r="AM41" s="19">
        <f t="shared" si="33"/>
        <v>513845</v>
      </c>
      <c r="AN41" s="19">
        <f t="shared" si="33"/>
        <v>453694</v>
      </c>
      <c r="AO41" s="19">
        <f t="shared" si="33"/>
        <v>463248</v>
      </c>
      <c r="AP41" s="19">
        <f t="shared" si="33"/>
        <v>437180</v>
      </c>
      <c r="AQ41" s="19">
        <f t="shared" si="33"/>
        <v>462094</v>
      </c>
      <c r="AR41" s="19">
        <f t="shared" si="33"/>
        <v>534749</v>
      </c>
      <c r="AS41" s="19">
        <f t="shared" si="33"/>
        <v>654252</v>
      </c>
      <c r="AT41" s="19">
        <f t="shared" si="33"/>
        <v>655715</v>
      </c>
      <c r="AU41" s="19">
        <f t="shared" si="33"/>
        <v>523285</v>
      </c>
      <c r="AV41" s="19">
        <f t="shared" si="33"/>
        <v>452975</v>
      </c>
      <c r="AW41" s="19">
        <f t="shared" si="33"/>
        <v>384287</v>
      </c>
      <c r="AX41" s="19">
        <f t="shared" si="33"/>
        <v>457600</v>
      </c>
      <c r="AY41" s="19">
        <f t="shared" si="33"/>
        <v>491156</v>
      </c>
      <c r="AZ41" s="19">
        <f t="shared" si="33"/>
        <v>455237</v>
      </c>
      <c r="BA41" s="19">
        <f t="shared" si="33"/>
        <v>473036</v>
      </c>
      <c r="BB41" s="19">
        <f t="shared" si="33"/>
        <v>413066</v>
      </c>
      <c r="BC41" s="19">
        <f t="shared" si="33"/>
        <v>436145</v>
      </c>
      <c r="BD41" s="19">
        <f t="shared" si="33"/>
        <v>475305</v>
      </c>
      <c r="BE41" s="19">
        <f t="shared" si="33"/>
        <v>630611</v>
      </c>
      <c r="BF41" s="19">
        <f t="shared" si="33"/>
        <v>624967</v>
      </c>
      <c r="BG41" s="19">
        <f t="shared" si="33"/>
        <v>519996</v>
      </c>
      <c r="BH41" s="19">
        <f t="shared" si="33"/>
        <v>444757</v>
      </c>
      <c r="BI41" s="19">
        <f t="shared" si="33"/>
        <v>402886</v>
      </c>
      <c r="BJ41" s="19">
        <f t="shared" si="33"/>
        <v>473127</v>
      </c>
      <c r="BK41" s="19">
        <f t="shared" si="33"/>
        <v>477857</v>
      </c>
      <c r="BL41" s="19">
        <f t="shared" si="33"/>
        <v>430461</v>
      </c>
      <c r="BM41" s="19">
        <f t="shared" si="33"/>
        <v>454773</v>
      </c>
      <c r="BN41" s="19">
        <f t="shared" si="33"/>
        <v>393491</v>
      </c>
      <c r="BO41" s="19">
        <f t="shared" si="33"/>
        <v>454797</v>
      </c>
      <c r="BP41" s="19">
        <f t="shared" ref="BP41:CR41" si="34">SUM(BP39:BP40)</f>
        <v>503556</v>
      </c>
      <c r="BQ41" s="19">
        <f t="shared" si="34"/>
        <v>597521</v>
      </c>
      <c r="BR41" s="19">
        <f t="shared" si="34"/>
        <v>639636</v>
      </c>
      <c r="BS41" s="19">
        <f t="shared" si="34"/>
        <v>554807</v>
      </c>
      <c r="BT41" s="19">
        <f t="shared" si="34"/>
        <v>449049</v>
      </c>
      <c r="BU41" s="19">
        <f t="shared" si="34"/>
        <v>370790.109</v>
      </c>
      <c r="BV41" s="19">
        <f t="shared" si="34"/>
        <v>416552.3</v>
      </c>
      <c r="BW41" s="19">
        <f t="shared" si="34"/>
        <v>459365.38099999999</v>
      </c>
      <c r="BX41" s="19">
        <f t="shared" si="34"/>
        <v>504840.897</v>
      </c>
      <c r="BY41" s="19">
        <f t="shared" si="34"/>
        <v>435345.07900000003</v>
      </c>
      <c r="BZ41" s="19">
        <f t="shared" si="34"/>
        <v>400679.65899999999</v>
      </c>
      <c r="CA41" s="19">
        <f t="shared" si="34"/>
        <v>445407.53399999999</v>
      </c>
      <c r="CB41" s="19">
        <f t="shared" si="34"/>
        <v>533608.85699999996</v>
      </c>
      <c r="CC41" s="19">
        <f t="shared" si="34"/>
        <v>610667.67200000002</v>
      </c>
      <c r="CD41" s="19">
        <f t="shared" si="34"/>
        <v>674516.38199999998</v>
      </c>
      <c r="CE41" s="19">
        <f t="shared" si="34"/>
        <v>512622.63300000003</v>
      </c>
      <c r="CF41" s="19">
        <f t="shared" si="34"/>
        <v>449870.88800000004</v>
      </c>
      <c r="CG41" s="19">
        <f t="shared" si="34"/>
        <v>370340.61900000001</v>
      </c>
      <c r="CH41" s="19">
        <f t="shared" si="34"/>
        <v>422513.60200000001</v>
      </c>
      <c r="CI41" s="19">
        <f t="shared" si="34"/>
        <v>446396.87300000002</v>
      </c>
      <c r="CJ41" s="19">
        <f t="shared" si="34"/>
        <v>423856.239</v>
      </c>
      <c r="CK41" s="19">
        <f t="shared" si="34"/>
        <v>425361.93700000003</v>
      </c>
      <c r="CL41" s="19">
        <f t="shared" si="34"/>
        <v>397325.44500000001</v>
      </c>
      <c r="CM41" s="19">
        <f t="shared" si="34"/>
        <v>441822.95199999999</v>
      </c>
      <c r="CN41" s="19">
        <f t="shared" si="34"/>
        <v>480306.098</v>
      </c>
      <c r="CO41" s="19">
        <f t="shared" si="34"/>
        <v>621077.96699999995</v>
      </c>
      <c r="CP41" s="19">
        <f t="shared" si="34"/>
        <v>632063.88100000005</v>
      </c>
      <c r="CQ41" s="19">
        <f t="shared" si="34"/>
        <v>513467.67200000008</v>
      </c>
      <c r="CR41" s="19">
        <f t="shared" si="34"/>
        <v>464932.38199999998</v>
      </c>
      <c r="CS41" s="36" t="s">
        <v>21</v>
      </c>
      <c r="CT41" s="36" t="s">
        <v>21</v>
      </c>
    </row>
    <row r="42" spans="2:287" ht="12" customHeight="1" x14ac:dyDescent="0.2">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c r="DV42" s="39"/>
      <c r="DW42" s="39"/>
      <c r="DX42" s="39"/>
      <c r="DY42" s="39"/>
      <c r="DZ42" s="39"/>
      <c r="EA42" s="39"/>
      <c r="EB42" s="39"/>
      <c r="EC42" s="39"/>
      <c r="ED42" s="39"/>
      <c r="EE42" s="39"/>
      <c r="EF42" s="39"/>
      <c r="EG42" s="39"/>
      <c r="EH42" s="39"/>
      <c r="EI42" s="39"/>
      <c r="EJ42" s="39"/>
      <c r="EK42" s="39"/>
      <c r="EL42" s="39"/>
      <c r="EM42" s="39"/>
      <c r="EN42" s="39"/>
      <c r="EO42" s="39"/>
      <c r="EP42" s="39"/>
      <c r="EQ42" s="39"/>
      <c r="ER42" s="39"/>
      <c r="ES42" s="39"/>
      <c r="ET42" s="39"/>
      <c r="EU42" s="39"/>
      <c r="EV42" s="39"/>
      <c r="EW42" s="39"/>
      <c r="EX42" s="39"/>
      <c r="EY42" s="39"/>
      <c r="EZ42" s="39"/>
      <c r="FA42" s="39"/>
      <c r="FB42" s="39"/>
      <c r="FC42" s="39"/>
      <c r="FD42" s="39"/>
      <c r="FE42" s="39"/>
      <c r="FF42" s="39"/>
      <c r="FG42" s="39"/>
      <c r="FH42" s="39"/>
      <c r="FI42" s="39"/>
      <c r="FJ42" s="39"/>
      <c r="FK42" s="39"/>
      <c r="FL42" s="39"/>
      <c r="FM42" s="39"/>
      <c r="FN42" s="39"/>
      <c r="FO42" s="39"/>
      <c r="FP42" s="39"/>
      <c r="FQ42" s="39"/>
      <c r="FR42" s="39"/>
      <c r="FS42" s="39"/>
      <c r="FT42" s="39"/>
      <c r="FU42" s="39"/>
      <c r="FV42" s="39"/>
      <c r="FW42" s="39"/>
      <c r="FX42" s="39"/>
      <c r="FY42" s="39"/>
      <c r="FZ42" s="39"/>
      <c r="GA42" s="39"/>
      <c r="GB42" s="39"/>
      <c r="GC42" s="39"/>
      <c r="GD42" s="39"/>
      <c r="GE42" s="39"/>
      <c r="GF42" s="39"/>
      <c r="GG42" s="39"/>
      <c r="GH42" s="39"/>
      <c r="GI42" s="39"/>
      <c r="GJ42" s="39"/>
      <c r="GK42" s="39"/>
      <c r="GL42" s="39"/>
      <c r="GM42" s="39"/>
      <c r="GN42" s="39"/>
      <c r="GO42" s="39"/>
      <c r="GP42" s="39"/>
      <c r="GQ42" s="39"/>
      <c r="GR42" s="39"/>
      <c r="GS42" s="39"/>
      <c r="GT42" s="39"/>
      <c r="GU42" s="39"/>
      <c r="GV42" s="39"/>
      <c r="GW42" s="39"/>
      <c r="GX42" s="39"/>
      <c r="GY42" s="39"/>
      <c r="GZ42" s="39"/>
      <c r="HA42" s="39"/>
      <c r="HB42" s="39"/>
      <c r="HC42" s="39"/>
      <c r="HD42" s="39"/>
      <c r="HE42" s="39"/>
      <c r="HF42" s="39"/>
      <c r="HG42" s="39"/>
      <c r="HH42" s="39"/>
      <c r="HI42" s="39"/>
      <c r="HJ42" s="39"/>
      <c r="HK42" s="39"/>
      <c r="HL42" s="39"/>
      <c r="HM42" s="39"/>
      <c r="HN42" s="39"/>
      <c r="HO42" s="39"/>
      <c r="HP42" s="39"/>
      <c r="HQ42" s="39"/>
      <c r="HR42" s="39"/>
      <c r="HS42" s="39"/>
      <c r="HT42" s="39"/>
      <c r="HU42" s="39"/>
      <c r="HV42" s="39"/>
      <c r="HW42" s="39"/>
      <c r="HX42" s="39"/>
      <c r="HY42" s="39"/>
      <c r="HZ42" s="39"/>
      <c r="IA42" s="39"/>
      <c r="IB42" s="39"/>
      <c r="IC42" s="39"/>
      <c r="ID42" s="39"/>
      <c r="IE42" s="39"/>
      <c r="IF42" s="39"/>
      <c r="IG42" s="39"/>
      <c r="IH42" s="39"/>
      <c r="II42" s="39"/>
      <c r="IJ42" s="39"/>
      <c r="IK42" s="39"/>
      <c r="IL42" s="39"/>
      <c r="IM42" s="39"/>
      <c r="IN42" s="39"/>
      <c r="IO42" s="39"/>
      <c r="IP42" s="39"/>
      <c r="IQ42" s="39"/>
      <c r="IR42" s="39"/>
      <c r="IS42" s="39"/>
      <c r="IT42" s="39"/>
      <c r="IU42" s="39"/>
      <c r="IV42" s="39"/>
      <c r="IW42" s="39"/>
      <c r="IX42" s="39"/>
      <c r="IY42" s="39"/>
      <c r="IZ42" s="39"/>
      <c r="JA42" s="39"/>
      <c r="JB42" s="39"/>
      <c r="JC42" s="39"/>
      <c r="JD42" s="39"/>
      <c r="JE42" s="39"/>
      <c r="JF42" s="39"/>
      <c r="JG42" s="39"/>
      <c r="JH42" s="39"/>
      <c r="JI42" s="39"/>
      <c r="JJ42" s="39"/>
      <c r="JK42" s="39"/>
      <c r="JL42" s="39"/>
      <c r="JM42" s="39"/>
      <c r="JN42" s="39"/>
      <c r="JO42" s="39"/>
      <c r="JP42" s="39"/>
      <c r="JQ42" s="39"/>
      <c r="JR42" s="39"/>
      <c r="JS42" s="39"/>
      <c r="JT42" s="39"/>
      <c r="JU42" s="39"/>
      <c r="JV42" s="39"/>
      <c r="JW42" s="39"/>
      <c r="JX42" s="39"/>
      <c r="JY42" s="39"/>
      <c r="JZ42" s="39"/>
      <c r="KA42" s="39"/>
    </row>
    <row r="43" spans="2:287" ht="12" customHeight="1" x14ac:dyDescent="0.2">
      <c r="B43" s="3" t="s">
        <v>19</v>
      </c>
      <c r="C43" s="4">
        <v>38718</v>
      </c>
      <c r="D43" s="4">
        <v>38749</v>
      </c>
      <c r="E43" s="4">
        <v>38777</v>
      </c>
      <c r="F43" s="4">
        <v>38808</v>
      </c>
      <c r="G43" s="4">
        <v>38838</v>
      </c>
      <c r="H43" s="4">
        <v>38869</v>
      </c>
      <c r="I43" s="4">
        <v>38899</v>
      </c>
      <c r="J43" s="4">
        <v>38930</v>
      </c>
      <c r="K43" s="4">
        <v>38961</v>
      </c>
      <c r="L43" s="4">
        <v>38991</v>
      </c>
      <c r="M43" s="4">
        <v>39022</v>
      </c>
      <c r="N43" s="4">
        <v>39052</v>
      </c>
      <c r="O43" s="4">
        <v>39083</v>
      </c>
      <c r="P43" s="4">
        <v>39114</v>
      </c>
      <c r="Q43" s="4">
        <v>39142</v>
      </c>
      <c r="R43" s="4">
        <v>39173</v>
      </c>
      <c r="S43" s="4">
        <v>39203</v>
      </c>
      <c r="T43" s="4">
        <v>39234</v>
      </c>
      <c r="U43" s="4">
        <v>39264</v>
      </c>
      <c r="V43" s="4">
        <v>39295</v>
      </c>
      <c r="W43" s="4">
        <v>39326</v>
      </c>
      <c r="X43" s="4">
        <v>39356</v>
      </c>
      <c r="Y43" s="4">
        <v>39387</v>
      </c>
      <c r="Z43" s="4">
        <v>39417</v>
      </c>
      <c r="AA43" s="4">
        <v>39448</v>
      </c>
      <c r="AB43" s="4">
        <v>39479</v>
      </c>
      <c r="AC43" s="4">
        <v>39508</v>
      </c>
      <c r="AD43" s="4">
        <v>39539</v>
      </c>
      <c r="AE43" s="4">
        <v>39569</v>
      </c>
      <c r="AF43" s="4">
        <v>39600</v>
      </c>
      <c r="AG43" s="4">
        <v>39630</v>
      </c>
      <c r="AH43" s="4">
        <v>39661</v>
      </c>
      <c r="AI43" s="4">
        <v>39692</v>
      </c>
      <c r="AJ43" s="4">
        <v>39722</v>
      </c>
      <c r="AK43" s="4">
        <v>39753</v>
      </c>
      <c r="AL43" s="4">
        <v>39783</v>
      </c>
      <c r="AM43" s="4">
        <v>39814</v>
      </c>
      <c r="AN43" s="4">
        <v>39845</v>
      </c>
      <c r="AO43" s="4">
        <v>39873</v>
      </c>
      <c r="AP43" s="4">
        <v>39904</v>
      </c>
      <c r="AQ43" s="4">
        <v>39934</v>
      </c>
      <c r="AR43" s="4">
        <v>39965</v>
      </c>
      <c r="AS43" s="4">
        <v>39995</v>
      </c>
      <c r="AT43" s="4">
        <v>40026</v>
      </c>
      <c r="AU43" s="4">
        <v>40057</v>
      </c>
      <c r="AV43" s="4">
        <v>40087</v>
      </c>
      <c r="AW43" s="4">
        <v>40118</v>
      </c>
      <c r="AX43" s="4">
        <v>40148</v>
      </c>
      <c r="AY43" s="4">
        <v>40179</v>
      </c>
      <c r="AZ43" s="4">
        <v>40210</v>
      </c>
      <c r="BA43" s="4">
        <v>40238</v>
      </c>
      <c r="BB43" s="4">
        <v>40269</v>
      </c>
      <c r="BC43" s="4">
        <v>40299</v>
      </c>
      <c r="BD43" s="4">
        <v>40330</v>
      </c>
      <c r="BE43" s="4">
        <v>40360</v>
      </c>
      <c r="BF43" s="4">
        <v>40391</v>
      </c>
      <c r="BG43" s="4">
        <v>40422</v>
      </c>
      <c r="BH43" s="4">
        <v>40452</v>
      </c>
      <c r="BI43" s="4">
        <v>40483</v>
      </c>
      <c r="BJ43" s="4">
        <v>40513</v>
      </c>
      <c r="BK43" s="4">
        <v>40544</v>
      </c>
      <c r="BL43" s="4">
        <v>40575</v>
      </c>
      <c r="BM43" s="4">
        <v>40603</v>
      </c>
      <c r="BN43" s="4">
        <v>40634</v>
      </c>
      <c r="BO43" s="4">
        <v>40664</v>
      </c>
      <c r="BP43" s="4">
        <v>40695</v>
      </c>
      <c r="BQ43" s="4">
        <v>40725</v>
      </c>
      <c r="BR43" s="4">
        <v>40756</v>
      </c>
      <c r="BS43" s="4">
        <v>40787</v>
      </c>
      <c r="BT43" s="4">
        <v>40817</v>
      </c>
      <c r="BU43" s="4">
        <v>40848</v>
      </c>
      <c r="BV43" s="4">
        <v>40878</v>
      </c>
      <c r="BW43" s="4">
        <v>40909</v>
      </c>
      <c r="BX43" s="4">
        <v>40940</v>
      </c>
      <c r="BY43" s="4">
        <v>40969</v>
      </c>
      <c r="BZ43" s="4">
        <v>41000</v>
      </c>
      <c r="CA43" s="4">
        <v>41030</v>
      </c>
      <c r="CB43" s="4">
        <v>41061</v>
      </c>
      <c r="CC43" s="4">
        <v>41091</v>
      </c>
      <c r="CD43" s="4">
        <v>41122</v>
      </c>
      <c r="CE43" s="4">
        <v>41153</v>
      </c>
      <c r="CF43" s="4">
        <v>41183</v>
      </c>
      <c r="CG43" s="4">
        <v>41214</v>
      </c>
      <c r="CH43" s="4">
        <v>41244</v>
      </c>
      <c r="CI43" s="4">
        <v>41275</v>
      </c>
      <c r="CJ43" s="4">
        <v>41306</v>
      </c>
      <c r="CK43" s="4">
        <v>41334</v>
      </c>
      <c r="CL43" s="4">
        <v>41365</v>
      </c>
      <c r="CM43" s="4">
        <v>41395</v>
      </c>
      <c r="CN43" s="4">
        <v>41426</v>
      </c>
      <c r="CO43" s="4">
        <v>41456</v>
      </c>
      <c r="CP43" s="4">
        <v>41487</v>
      </c>
      <c r="CQ43" s="4">
        <v>41518</v>
      </c>
      <c r="CR43" s="4">
        <v>41548</v>
      </c>
      <c r="CS43" s="4">
        <v>41579</v>
      </c>
      <c r="CT43" s="4">
        <v>41609</v>
      </c>
    </row>
    <row r="44" spans="2:287" ht="12" customHeight="1" x14ac:dyDescent="0.2">
      <c r="B44" s="6" t="s">
        <v>1</v>
      </c>
      <c r="C44" s="7">
        <v>0</v>
      </c>
      <c r="D44" s="7">
        <v>0</v>
      </c>
      <c r="E44" s="7">
        <v>0</v>
      </c>
      <c r="F44" s="7">
        <v>0</v>
      </c>
      <c r="G44" s="7">
        <v>0</v>
      </c>
      <c r="H44" s="7">
        <v>0</v>
      </c>
      <c r="I44" s="7">
        <v>0</v>
      </c>
      <c r="J44" s="7">
        <v>0</v>
      </c>
      <c r="K44" s="7">
        <v>0</v>
      </c>
      <c r="L44" s="7">
        <v>0</v>
      </c>
      <c r="M44" s="7">
        <v>0</v>
      </c>
      <c r="N44" s="7">
        <v>0</v>
      </c>
      <c r="O44" s="7">
        <v>0</v>
      </c>
      <c r="P44" s="7">
        <v>0</v>
      </c>
      <c r="Q44" s="7">
        <v>0</v>
      </c>
      <c r="R44" s="7">
        <v>0</v>
      </c>
      <c r="S44" s="7">
        <v>0</v>
      </c>
      <c r="T44" s="7">
        <v>0</v>
      </c>
      <c r="U44" s="7">
        <v>0</v>
      </c>
      <c r="V44" s="7">
        <v>0</v>
      </c>
      <c r="W44" s="7">
        <v>0</v>
      </c>
      <c r="X44" s="7">
        <v>0</v>
      </c>
      <c r="Y44" s="7">
        <v>0</v>
      </c>
      <c r="Z44" s="7">
        <v>0</v>
      </c>
      <c r="AA44" s="7">
        <v>0</v>
      </c>
      <c r="AB44" s="7">
        <v>0</v>
      </c>
      <c r="AC44" s="7">
        <v>0</v>
      </c>
      <c r="AD44" s="7">
        <v>0</v>
      </c>
      <c r="AE44" s="7">
        <v>0</v>
      </c>
      <c r="AF44" s="7">
        <v>0</v>
      </c>
      <c r="AG44" s="7">
        <v>0</v>
      </c>
      <c r="AH44" s="7">
        <v>0</v>
      </c>
      <c r="AI44" s="7">
        <v>0</v>
      </c>
      <c r="AJ44" s="7">
        <v>0</v>
      </c>
      <c r="AK44" s="7">
        <v>0</v>
      </c>
      <c r="AL44" s="7">
        <v>0</v>
      </c>
      <c r="AM44" s="7">
        <v>0</v>
      </c>
      <c r="AN44" s="7">
        <v>0</v>
      </c>
      <c r="AO44" s="7">
        <v>0</v>
      </c>
      <c r="AP44" s="7">
        <v>0</v>
      </c>
      <c r="AQ44" s="7">
        <v>0</v>
      </c>
      <c r="AR44" s="7">
        <v>0</v>
      </c>
      <c r="AS44" s="7">
        <v>0</v>
      </c>
      <c r="AT44" s="7">
        <v>0</v>
      </c>
      <c r="AU44" s="7">
        <v>0</v>
      </c>
      <c r="AV44" s="7">
        <v>0</v>
      </c>
      <c r="AW44" s="7">
        <v>0</v>
      </c>
      <c r="AX44" s="7">
        <v>0</v>
      </c>
      <c r="AY44" s="7">
        <v>0</v>
      </c>
      <c r="AZ44" s="7">
        <v>0</v>
      </c>
      <c r="BA44" s="7">
        <v>0</v>
      </c>
      <c r="BB44" s="7">
        <v>0</v>
      </c>
      <c r="BC44" s="7">
        <v>0</v>
      </c>
      <c r="BD44" s="7">
        <v>0</v>
      </c>
      <c r="BE44" s="7">
        <v>0</v>
      </c>
      <c r="BF44" s="7">
        <v>0</v>
      </c>
      <c r="BG44" s="7">
        <v>0</v>
      </c>
      <c r="BH44" s="7">
        <v>0</v>
      </c>
      <c r="BI44" s="7">
        <v>0</v>
      </c>
      <c r="BJ44" s="7">
        <v>0</v>
      </c>
      <c r="BK44" s="7">
        <v>0</v>
      </c>
      <c r="BL44" s="7">
        <v>0</v>
      </c>
      <c r="BM44" s="7">
        <v>0</v>
      </c>
      <c r="BN44" s="7">
        <v>0</v>
      </c>
      <c r="BO44" s="7">
        <v>0</v>
      </c>
      <c r="BP44" s="7">
        <v>0</v>
      </c>
      <c r="BQ44" s="7">
        <v>0</v>
      </c>
      <c r="BR44" s="7">
        <v>0</v>
      </c>
      <c r="BS44" s="7">
        <v>0</v>
      </c>
      <c r="BT44" s="7">
        <v>0</v>
      </c>
      <c r="BU44" s="7">
        <v>0</v>
      </c>
      <c r="BV44" s="7">
        <v>0</v>
      </c>
      <c r="BW44" s="7">
        <v>0</v>
      </c>
      <c r="BX44" s="7">
        <v>0</v>
      </c>
      <c r="BY44" s="7">
        <v>0</v>
      </c>
      <c r="BZ44" s="7">
        <v>0</v>
      </c>
      <c r="CA44" s="7">
        <v>0</v>
      </c>
      <c r="CB44" s="7">
        <v>0</v>
      </c>
      <c r="CC44" s="7">
        <v>0</v>
      </c>
      <c r="CD44" s="7">
        <v>0</v>
      </c>
      <c r="CE44" s="7">
        <v>0</v>
      </c>
      <c r="CF44" s="22">
        <v>0</v>
      </c>
      <c r="CG44" s="22">
        <v>0</v>
      </c>
      <c r="CH44" s="22">
        <v>0</v>
      </c>
      <c r="CI44" s="22">
        <v>0</v>
      </c>
      <c r="CJ44" s="22">
        <v>0</v>
      </c>
      <c r="CK44" s="22">
        <v>0</v>
      </c>
      <c r="CL44" s="22">
        <v>0</v>
      </c>
      <c r="CM44" s="22">
        <v>0</v>
      </c>
      <c r="CN44" s="22">
        <v>0</v>
      </c>
      <c r="CO44" s="22">
        <v>0</v>
      </c>
      <c r="CP44" s="22">
        <v>0</v>
      </c>
      <c r="CQ44" s="22">
        <v>0</v>
      </c>
      <c r="CR44" s="22">
        <v>0</v>
      </c>
      <c r="CS44" s="22" t="s">
        <v>21</v>
      </c>
      <c r="CT44" s="22" t="s">
        <v>21</v>
      </c>
    </row>
    <row r="45" spans="2:287" ht="12" customHeight="1" x14ac:dyDescent="0.2">
      <c r="B45" s="6" t="s">
        <v>16</v>
      </c>
      <c r="C45" s="22" t="s">
        <v>21</v>
      </c>
      <c r="D45" s="22" t="s">
        <v>21</v>
      </c>
      <c r="E45" s="22" t="s">
        <v>21</v>
      </c>
      <c r="F45" s="22" t="s">
        <v>21</v>
      </c>
      <c r="G45" s="22" t="s">
        <v>21</v>
      </c>
      <c r="H45" s="22" t="s">
        <v>21</v>
      </c>
      <c r="I45" s="22" t="s">
        <v>21</v>
      </c>
      <c r="J45" s="22" t="s">
        <v>21</v>
      </c>
      <c r="K45" s="22" t="s">
        <v>21</v>
      </c>
      <c r="L45" s="22" t="s">
        <v>21</v>
      </c>
      <c r="M45" s="22" t="s">
        <v>21</v>
      </c>
      <c r="N45" s="22" t="s">
        <v>21</v>
      </c>
      <c r="O45" s="22" t="s">
        <v>21</v>
      </c>
      <c r="P45" s="22" t="s">
        <v>21</v>
      </c>
      <c r="Q45" s="22" t="s">
        <v>21</v>
      </c>
      <c r="R45" s="22" t="s">
        <v>21</v>
      </c>
      <c r="S45" s="22" t="s">
        <v>21</v>
      </c>
      <c r="T45" s="22" t="s">
        <v>21</v>
      </c>
      <c r="U45" s="22" t="s">
        <v>21</v>
      </c>
      <c r="V45" s="22" t="s">
        <v>21</v>
      </c>
      <c r="W45" s="22" t="s">
        <v>21</v>
      </c>
      <c r="X45" s="22" t="s">
        <v>21</v>
      </c>
      <c r="Y45" s="22" t="s">
        <v>21</v>
      </c>
      <c r="Z45" s="22" t="s">
        <v>21</v>
      </c>
      <c r="AA45" s="22" t="s">
        <v>21</v>
      </c>
      <c r="AB45" s="22" t="s">
        <v>21</v>
      </c>
      <c r="AC45" s="22" t="s">
        <v>21</v>
      </c>
      <c r="AD45" s="22" t="s">
        <v>21</v>
      </c>
      <c r="AE45" s="22" t="s">
        <v>21</v>
      </c>
      <c r="AF45" s="22" t="s">
        <v>21</v>
      </c>
      <c r="AG45" s="22" t="s">
        <v>21</v>
      </c>
      <c r="AH45" s="22" t="s">
        <v>21</v>
      </c>
      <c r="AI45" s="22" t="s">
        <v>21</v>
      </c>
      <c r="AJ45" s="22" t="s">
        <v>21</v>
      </c>
      <c r="AK45" s="22" t="s">
        <v>21</v>
      </c>
      <c r="AL45" s="22" t="s">
        <v>21</v>
      </c>
      <c r="AM45" s="22" t="s">
        <v>21</v>
      </c>
      <c r="AN45" s="22" t="s">
        <v>21</v>
      </c>
      <c r="AO45" s="22" t="s">
        <v>21</v>
      </c>
      <c r="AP45" s="22" t="s">
        <v>21</v>
      </c>
      <c r="AQ45" s="22" t="s">
        <v>21</v>
      </c>
      <c r="AR45" s="22" t="s">
        <v>21</v>
      </c>
      <c r="AS45" s="22" t="s">
        <v>21</v>
      </c>
      <c r="AT45" s="22" t="s">
        <v>21</v>
      </c>
      <c r="AU45" s="22" t="s">
        <v>21</v>
      </c>
      <c r="AV45" s="22" t="s">
        <v>21</v>
      </c>
      <c r="AW45" s="22" t="s">
        <v>21</v>
      </c>
      <c r="AX45" s="22" t="s">
        <v>21</v>
      </c>
      <c r="AY45" s="22" t="s">
        <v>21</v>
      </c>
      <c r="AZ45" s="22" t="s">
        <v>21</v>
      </c>
      <c r="BA45" s="22" t="s">
        <v>21</v>
      </c>
      <c r="BB45" s="22" t="s">
        <v>21</v>
      </c>
      <c r="BC45" s="22" t="s">
        <v>21</v>
      </c>
      <c r="BD45" s="22" t="s">
        <v>21</v>
      </c>
      <c r="BE45" s="22" t="s">
        <v>21</v>
      </c>
      <c r="BF45" s="22" t="s">
        <v>21</v>
      </c>
      <c r="BG45" s="22" t="s">
        <v>21</v>
      </c>
      <c r="BH45" s="22" t="s">
        <v>21</v>
      </c>
      <c r="BI45" s="22" t="s">
        <v>21</v>
      </c>
      <c r="BJ45" s="22" t="s">
        <v>21</v>
      </c>
      <c r="BK45" s="22" t="s">
        <v>21</v>
      </c>
      <c r="BL45" s="22" t="s">
        <v>21</v>
      </c>
      <c r="BM45" s="22" t="s">
        <v>21</v>
      </c>
      <c r="BN45" s="22" t="s">
        <v>21</v>
      </c>
      <c r="BO45" s="22" t="s">
        <v>21</v>
      </c>
      <c r="BP45" s="22" t="s">
        <v>21</v>
      </c>
      <c r="BQ45" s="22" t="s">
        <v>21</v>
      </c>
      <c r="BR45" s="22" t="s">
        <v>21</v>
      </c>
      <c r="BS45" s="22" t="s">
        <v>21</v>
      </c>
      <c r="BT45" s="22" t="s">
        <v>21</v>
      </c>
      <c r="BU45" s="22" t="s">
        <v>21</v>
      </c>
      <c r="BV45" s="22" t="s">
        <v>21</v>
      </c>
      <c r="BW45" s="22" t="s">
        <v>21</v>
      </c>
      <c r="BX45" s="22" t="s">
        <v>21</v>
      </c>
      <c r="BY45" s="22" t="s">
        <v>21</v>
      </c>
      <c r="BZ45" s="22" t="s">
        <v>21</v>
      </c>
      <c r="CA45" s="22" t="s">
        <v>21</v>
      </c>
      <c r="CB45" s="22" t="s">
        <v>21</v>
      </c>
      <c r="CC45" s="22" t="s">
        <v>21</v>
      </c>
      <c r="CD45" s="22" t="s">
        <v>21</v>
      </c>
      <c r="CE45" s="22" t="s">
        <v>21</v>
      </c>
      <c r="CF45" s="22" t="s">
        <v>21</v>
      </c>
      <c r="CG45" s="22" t="s">
        <v>21</v>
      </c>
      <c r="CH45" s="22" t="s">
        <v>21</v>
      </c>
      <c r="CI45" s="22" t="s">
        <v>21</v>
      </c>
      <c r="CJ45" s="22" t="s">
        <v>21</v>
      </c>
      <c r="CK45" s="22" t="s">
        <v>21</v>
      </c>
      <c r="CL45" s="22" t="s">
        <v>21</v>
      </c>
      <c r="CM45" s="22" t="s">
        <v>21</v>
      </c>
      <c r="CN45" s="22" t="s">
        <v>21</v>
      </c>
      <c r="CO45" s="22" t="s">
        <v>21</v>
      </c>
      <c r="CP45" s="22" t="s">
        <v>21</v>
      </c>
      <c r="CQ45" s="22" t="s">
        <v>21</v>
      </c>
      <c r="CR45" s="22" t="s">
        <v>21</v>
      </c>
      <c r="CS45" s="22" t="s">
        <v>21</v>
      </c>
      <c r="CT45" s="22" t="s">
        <v>21</v>
      </c>
    </row>
    <row r="46" spans="2:287" ht="12" customHeight="1" x14ac:dyDescent="0.2">
      <c r="B46" s="6" t="s">
        <v>30</v>
      </c>
      <c r="C46" s="7">
        <f>SUM(C47:C49)</f>
        <v>604255</v>
      </c>
      <c r="D46" s="7">
        <f t="shared" ref="D46:BO46" si="35">SUM(D47:D49)</f>
        <v>546071</v>
      </c>
      <c r="E46" s="7">
        <f t="shared" si="35"/>
        <v>636193</v>
      </c>
      <c r="F46" s="7">
        <f t="shared" si="35"/>
        <v>536865</v>
      </c>
      <c r="G46" s="7">
        <f t="shared" si="35"/>
        <v>536913</v>
      </c>
      <c r="H46" s="7">
        <f t="shared" si="35"/>
        <v>534474</v>
      </c>
      <c r="I46" s="7">
        <f t="shared" si="35"/>
        <v>531923</v>
      </c>
      <c r="J46" s="7">
        <f t="shared" si="35"/>
        <v>549657</v>
      </c>
      <c r="K46" s="7">
        <f t="shared" si="35"/>
        <v>577141</v>
      </c>
      <c r="L46" s="7">
        <f t="shared" si="35"/>
        <v>558933</v>
      </c>
      <c r="M46" s="7">
        <f t="shared" si="35"/>
        <v>537022</v>
      </c>
      <c r="N46" s="7">
        <f t="shared" si="35"/>
        <v>527546</v>
      </c>
      <c r="O46" s="7">
        <f t="shared" si="35"/>
        <v>555660</v>
      </c>
      <c r="P46" s="7">
        <f t="shared" si="35"/>
        <v>493861</v>
      </c>
      <c r="Q46" s="7">
        <f t="shared" si="35"/>
        <v>545110</v>
      </c>
      <c r="R46" s="7">
        <f t="shared" si="35"/>
        <v>552475</v>
      </c>
      <c r="S46" s="7">
        <f t="shared" si="35"/>
        <v>476006</v>
      </c>
      <c r="T46" s="7">
        <f t="shared" si="35"/>
        <v>531475</v>
      </c>
      <c r="U46" s="7">
        <f t="shared" si="35"/>
        <v>518689</v>
      </c>
      <c r="V46" s="7">
        <f t="shared" si="35"/>
        <v>572296</v>
      </c>
      <c r="W46" s="7">
        <f t="shared" si="35"/>
        <v>557421</v>
      </c>
      <c r="X46" s="7">
        <f t="shared" si="35"/>
        <v>562440</v>
      </c>
      <c r="Y46" s="7">
        <f t="shared" si="35"/>
        <v>541647</v>
      </c>
      <c r="Z46" s="7">
        <f t="shared" si="35"/>
        <v>557427</v>
      </c>
      <c r="AA46" s="7">
        <f t="shared" si="35"/>
        <v>583071</v>
      </c>
      <c r="AB46" s="7">
        <f t="shared" si="35"/>
        <v>556508</v>
      </c>
      <c r="AC46" s="7">
        <f t="shared" si="35"/>
        <v>518655</v>
      </c>
      <c r="AD46" s="7">
        <f t="shared" si="35"/>
        <v>510664</v>
      </c>
      <c r="AE46" s="7">
        <f t="shared" si="35"/>
        <v>546083</v>
      </c>
      <c r="AF46" s="7">
        <f t="shared" si="35"/>
        <v>478063</v>
      </c>
      <c r="AG46" s="7">
        <f t="shared" si="35"/>
        <v>536598</v>
      </c>
      <c r="AH46" s="7">
        <f t="shared" si="35"/>
        <v>532233</v>
      </c>
      <c r="AI46" s="7">
        <f t="shared" si="35"/>
        <v>556370</v>
      </c>
      <c r="AJ46" s="7">
        <f t="shared" si="35"/>
        <v>548948</v>
      </c>
      <c r="AK46" s="7">
        <f t="shared" si="35"/>
        <v>517116</v>
      </c>
      <c r="AL46" s="7">
        <f t="shared" si="35"/>
        <v>535139</v>
      </c>
      <c r="AM46" s="7">
        <f t="shared" si="35"/>
        <v>529920</v>
      </c>
      <c r="AN46" s="7">
        <f t="shared" si="35"/>
        <v>460933</v>
      </c>
      <c r="AO46" s="7">
        <f t="shared" si="35"/>
        <v>510546</v>
      </c>
      <c r="AP46" s="7">
        <f t="shared" si="35"/>
        <v>457149</v>
      </c>
      <c r="AQ46" s="7">
        <f t="shared" si="35"/>
        <v>538732</v>
      </c>
      <c r="AR46" s="7">
        <f t="shared" si="35"/>
        <v>501330</v>
      </c>
      <c r="AS46" s="7">
        <f t="shared" si="35"/>
        <v>509677</v>
      </c>
      <c r="AT46" s="7">
        <f t="shared" si="35"/>
        <v>531326</v>
      </c>
      <c r="AU46" s="7">
        <f t="shared" si="35"/>
        <v>541586</v>
      </c>
      <c r="AV46" s="7">
        <f t="shared" si="35"/>
        <v>559009</v>
      </c>
      <c r="AW46" s="7">
        <f t="shared" si="35"/>
        <v>491163</v>
      </c>
      <c r="AX46" s="7">
        <f t="shared" si="35"/>
        <v>512078</v>
      </c>
      <c r="AY46" s="7">
        <f t="shared" si="35"/>
        <v>511913</v>
      </c>
      <c r="AZ46" s="7">
        <f t="shared" si="35"/>
        <v>456806</v>
      </c>
      <c r="BA46" s="7">
        <f t="shared" si="35"/>
        <v>500854</v>
      </c>
      <c r="BB46" s="7">
        <f t="shared" si="35"/>
        <v>454286</v>
      </c>
      <c r="BC46" s="7">
        <f t="shared" si="35"/>
        <v>480696</v>
      </c>
      <c r="BD46" s="7">
        <f t="shared" si="35"/>
        <v>485562</v>
      </c>
      <c r="BE46" s="7">
        <f t="shared" si="35"/>
        <v>491616</v>
      </c>
      <c r="BF46" s="7">
        <f t="shared" si="35"/>
        <v>524145</v>
      </c>
      <c r="BG46" s="7">
        <f t="shared" si="35"/>
        <v>508609</v>
      </c>
      <c r="BH46" s="7">
        <f t="shared" si="35"/>
        <v>497133</v>
      </c>
      <c r="BI46" s="7">
        <f t="shared" si="35"/>
        <v>482371</v>
      </c>
      <c r="BJ46" s="7">
        <f t="shared" si="35"/>
        <v>506145</v>
      </c>
      <c r="BK46" s="7">
        <f t="shared" si="35"/>
        <v>494605</v>
      </c>
      <c r="BL46" s="7">
        <f t="shared" si="35"/>
        <v>461174</v>
      </c>
      <c r="BM46" s="7">
        <f t="shared" si="35"/>
        <v>535041</v>
      </c>
      <c r="BN46" s="7">
        <f t="shared" si="35"/>
        <v>466342</v>
      </c>
      <c r="BO46" s="7">
        <f t="shared" si="35"/>
        <v>455628</v>
      </c>
      <c r="BP46" s="7">
        <f t="shared" ref="BP46:CN46" si="36">SUM(BP47:BP49)</f>
        <v>418206</v>
      </c>
      <c r="BQ46" s="7">
        <f t="shared" si="36"/>
        <v>493838</v>
      </c>
      <c r="BR46" s="7">
        <f t="shared" si="36"/>
        <v>477862</v>
      </c>
      <c r="BS46" s="7">
        <f t="shared" si="36"/>
        <v>483571</v>
      </c>
      <c r="BT46" s="7">
        <f t="shared" si="36"/>
        <v>500469</v>
      </c>
      <c r="BU46" s="7">
        <f t="shared" si="36"/>
        <v>444068</v>
      </c>
      <c r="BV46" s="7">
        <f t="shared" si="36"/>
        <v>474278</v>
      </c>
      <c r="BW46" s="7">
        <f t="shared" si="36"/>
        <v>496817</v>
      </c>
      <c r="BX46" s="7">
        <f t="shared" si="36"/>
        <v>452498</v>
      </c>
      <c r="BY46" s="7">
        <f t="shared" si="36"/>
        <v>490527</v>
      </c>
      <c r="BZ46" s="7">
        <f t="shared" si="36"/>
        <v>457071</v>
      </c>
      <c r="CA46" s="7">
        <f t="shared" si="36"/>
        <v>451293</v>
      </c>
      <c r="CB46" s="7">
        <f t="shared" si="36"/>
        <v>457781</v>
      </c>
      <c r="CC46" s="7">
        <f t="shared" si="36"/>
        <v>483999</v>
      </c>
      <c r="CD46" s="7">
        <f t="shared" si="36"/>
        <v>515057</v>
      </c>
      <c r="CE46" s="7">
        <f t="shared" si="36"/>
        <v>485948</v>
      </c>
      <c r="CF46" s="7">
        <f t="shared" si="36"/>
        <v>507217</v>
      </c>
      <c r="CG46" s="7">
        <f t="shared" si="36"/>
        <v>488424</v>
      </c>
      <c r="CH46" s="7">
        <f t="shared" si="36"/>
        <v>470329</v>
      </c>
      <c r="CI46" s="7">
        <f t="shared" si="36"/>
        <v>438507</v>
      </c>
      <c r="CJ46" s="7">
        <f t="shared" si="36"/>
        <v>417764</v>
      </c>
      <c r="CK46" s="7">
        <f t="shared" si="36"/>
        <v>460282</v>
      </c>
      <c r="CL46" s="7">
        <f t="shared" si="36"/>
        <v>427825</v>
      </c>
      <c r="CM46" s="7">
        <f t="shared" si="36"/>
        <v>417598</v>
      </c>
      <c r="CN46" s="7">
        <f t="shared" si="36"/>
        <v>388344</v>
      </c>
      <c r="CO46" s="7">
        <f>SUM(CO47:CO49)</f>
        <v>443140</v>
      </c>
      <c r="CP46" s="7">
        <f>SUM(CP47:CP49)</f>
        <v>460055</v>
      </c>
      <c r="CQ46" s="7">
        <f>SUM(CQ47:CQ49)</f>
        <v>431777</v>
      </c>
      <c r="CR46" s="7">
        <f>SUM(CR47:CR49)</f>
        <v>468011.29599999997</v>
      </c>
      <c r="CS46" s="22" t="s">
        <v>21</v>
      </c>
      <c r="CT46" s="22" t="s">
        <v>21</v>
      </c>
    </row>
    <row r="47" spans="2:287" ht="12" customHeight="1" x14ac:dyDescent="0.2">
      <c r="B47" s="23" t="s">
        <v>27</v>
      </c>
      <c r="C47" s="24">
        <v>174272</v>
      </c>
      <c r="D47" s="24">
        <v>156265</v>
      </c>
      <c r="E47" s="24">
        <v>164925</v>
      </c>
      <c r="F47" s="24">
        <v>151552</v>
      </c>
      <c r="G47" s="24">
        <v>180167</v>
      </c>
      <c r="H47" s="24">
        <v>187228</v>
      </c>
      <c r="I47" s="24">
        <v>185807</v>
      </c>
      <c r="J47" s="24">
        <v>189437</v>
      </c>
      <c r="K47" s="24">
        <v>192228</v>
      </c>
      <c r="L47" s="24">
        <v>189787</v>
      </c>
      <c r="M47" s="24">
        <v>166965</v>
      </c>
      <c r="N47" s="24">
        <v>179457</v>
      </c>
      <c r="O47" s="24">
        <v>197672</v>
      </c>
      <c r="P47" s="24">
        <v>161847</v>
      </c>
      <c r="Q47" s="24">
        <v>179690</v>
      </c>
      <c r="R47" s="24">
        <v>167663</v>
      </c>
      <c r="S47" s="24">
        <v>169895</v>
      </c>
      <c r="T47" s="24">
        <v>176907</v>
      </c>
      <c r="U47" s="24">
        <v>192692</v>
      </c>
      <c r="V47" s="24">
        <v>188802</v>
      </c>
      <c r="W47" s="24">
        <v>179232</v>
      </c>
      <c r="X47" s="24">
        <v>181371</v>
      </c>
      <c r="Y47" s="24">
        <v>179943</v>
      </c>
      <c r="Z47" s="24">
        <v>178981</v>
      </c>
      <c r="AA47" s="24">
        <v>179607</v>
      </c>
      <c r="AB47" s="24">
        <v>179415</v>
      </c>
      <c r="AC47" s="24">
        <v>174164</v>
      </c>
      <c r="AD47" s="24">
        <v>181447</v>
      </c>
      <c r="AE47" s="24">
        <v>194740</v>
      </c>
      <c r="AF47" s="24">
        <v>180367</v>
      </c>
      <c r="AG47" s="24">
        <v>190033</v>
      </c>
      <c r="AH47" s="24">
        <v>191351</v>
      </c>
      <c r="AI47" s="24">
        <v>194367</v>
      </c>
      <c r="AJ47" s="24">
        <v>186659</v>
      </c>
      <c r="AK47" s="24">
        <v>179072</v>
      </c>
      <c r="AL47" s="24">
        <v>188955</v>
      </c>
      <c r="AM47" s="24">
        <v>184879</v>
      </c>
      <c r="AN47" s="24">
        <v>170019</v>
      </c>
      <c r="AO47" s="24">
        <v>177344</v>
      </c>
      <c r="AP47" s="24">
        <v>170660</v>
      </c>
      <c r="AQ47" s="24">
        <v>184581</v>
      </c>
      <c r="AR47" s="24">
        <v>186807</v>
      </c>
      <c r="AS47" s="24">
        <v>192022</v>
      </c>
      <c r="AT47" s="24">
        <v>194057</v>
      </c>
      <c r="AU47" s="24">
        <v>194928</v>
      </c>
      <c r="AV47" s="24">
        <v>203651</v>
      </c>
      <c r="AW47" s="24">
        <v>192935</v>
      </c>
      <c r="AX47" s="24">
        <v>205227</v>
      </c>
      <c r="AY47" s="24">
        <v>198123</v>
      </c>
      <c r="AZ47" s="24">
        <v>176377</v>
      </c>
      <c r="BA47" s="24">
        <v>198441</v>
      </c>
      <c r="BB47" s="24">
        <v>183086</v>
      </c>
      <c r="BC47" s="24">
        <v>171411</v>
      </c>
      <c r="BD47" s="24">
        <v>174231</v>
      </c>
      <c r="BE47" s="24">
        <v>191432</v>
      </c>
      <c r="BF47" s="24">
        <v>209264</v>
      </c>
      <c r="BG47" s="24">
        <v>200393</v>
      </c>
      <c r="BH47" s="24">
        <v>211241</v>
      </c>
      <c r="BI47" s="24">
        <v>194996</v>
      </c>
      <c r="BJ47" s="24">
        <v>195717</v>
      </c>
      <c r="BK47" s="24">
        <v>198853</v>
      </c>
      <c r="BL47" s="24">
        <v>179318</v>
      </c>
      <c r="BM47" s="24">
        <v>197991</v>
      </c>
      <c r="BN47" s="24">
        <v>186938</v>
      </c>
      <c r="BO47" s="24">
        <v>180008</v>
      </c>
      <c r="BP47" s="24">
        <v>189562</v>
      </c>
      <c r="BQ47" s="24">
        <v>197865</v>
      </c>
      <c r="BR47" s="24">
        <v>196331</v>
      </c>
      <c r="BS47" s="24">
        <v>198544</v>
      </c>
      <c r="BT47" s="24">
        <v>188812</v>
      </c>
      <c r="BU47" s="24">
        <v>183072</v>
      </c>
      <c r="BV47" s="24">
        <v>188638</v>
      </c>
      <c r="BW47" s="24">
        <v>189749</v>
      </c>
      <c r="BX47" s="24">
        <v>186560</v>
      </c>
      <c r="BY47" s="24">
        <v>190125</v>
      </c>
      <c r="BZ47" s="24">
        <v>188392</v>
      </c>
      <c r="CA47" s="24">
        <v>190135</v>
      </c>
      <c r="CB47" s="24">
        <v>173570</v>
      </c>
      <c r="CC47" s="24">
        <v>182699</v>
      </c>
      <c r="CD47" s="24">
        <v>209079</v>
      </c>
      <c r="CE47" s="24">
        <v>182150</v>
      </c>
      <c r="CF47" s="25">
        <v>185194</v>
      </c>
      <c r="CG47" s="25">
        <v>173638</v>
      </c>
      <c r="CH47" s="25">
        <v>181318</v>
      </c>
      <c r="CI47" s="25">
        <v>190400</v>
      </c>
      <c r="CJ47" s="25">
        <v>175579</v>
      </c>
      <c r="CK47" s="25">
        <v>189469</v>
      </c>
      <c r="CL47" s="25">
        <v>165396</v>
      </c>
      <c r="CM47" s="25">
        <v>176083</v>
      </c>
      <c r="CN47" s="25">
        <v>170732</v>
      </c>
      <c r="CO47" s="25">
        <v>176365</v>
      </c>
      <c r="CP47" s="25">
        <v>192358</v>
      </c>
      <c r="CQ47" s="25">
        <v>180417</v>
      </c>
      <c r="CR47" s="25">
        <v>189754.64300000001</v>
      </c>
      <c r="CS47" s="25" t="s">
        <v>21</v>
      </c>
      <c r="CT47" s="25" t="s">
        <v>21</v>
      </c>
    </row>
    <row r="48" spans="2:287" ht="12" customHeight="1" x14ac:dyDescent="0.2">
      <c r="B48" s="23" t="s">
        <v>17</v>
      </c>
      <c r="C48" s="24">
        <v>53871</v>
      </c>
      <c r="D48" s="24">
        <v>59467</v>
      </c>
      <c r="E48" s="24">
        <v>92789</v>
      </c>
      <c r="F48" s="24">
        <v>62125</v>
      </c>
      <c r="G48" s="24">
        <v>58784</v>
      </c>
      <c r="H48" s="24">
        <v>76104</v>
      </c>
      <c r="I48" s="24">
        <v>68372</v>
      </c>
      <c r="J48" s="24">
        <v>69954</v>
      </c>
      <c r="K48" s="24">
        <v>77816</v>
      </c>
      <c r="L48" s="24">
        <v>84642</v>
      </c>
      <c r="M48" s="24">
        <v>75257</v>
      </c>
      <c r="N48" s="24">
        <v>59155</v>
      </c>
      <c r="O48" s="24">
        <v>65312</v>
      </c>
      <c r="P48" s="24">
        <v>64919</v>
      </c>
      <c r="Q48" s="24">
        <v>70048</v>
      </c>
      <c r="R48" s="24">
        <v>64891</v>
      </c>
      <c r="S48" s="24">
        <v>63040</v>
      </c>
      <c r="T48" s="24">
        <v>51185</v>
      </c>
      <c r="U48" s="24">
        <v>48733</v>
      </c>
      <c r="V48" s="24">
        <v>57400</v>
      </c>
      <c r="W48" s="24">
        <v>63877</v>
      </c>
      <c r="X48" s="24">
        <v>58355</v>
      </c>
      <c r="Y48" s="24">
        <v>56169</v>
      </c>
      <c r="Z48" s="24">
        <v>48537</v>
      </c>
      <c r="AA48" s="24">
        <v>50180</v>
      </c>
      <c r="AB48" s="24">
        <v>39367</v>
      </c>
      <c r="AC48" s="24">
        <v>29401</v>
      </c>
      <c r="AD48" s="24">
        <v>33372</v>
      </c>
      <c r="AE48" s="24">
        <v>41220</v>
      </c>
      <c r="AF48" s="24">
        <v>48019</v>
      </c>
      <c r="AG48" s="24">
        <v>48131</v>
      </c>
      <c r="AH48" s="24">
        <v>43015</v>
      </c>
      <c r="AI48" s="24">
        <v>52153</v>
      </c>
      <c r="AJ48" s="24">
        <v>37850</v>
      </c>
      <c r="AK48" s="24">
        <v>30282</v>
      </c>
      <c r="AL48" s="24">
        <v>31072</v>
      </c>
      <c r="AM48" s="24">
        <v>35701</v>
      </c>
      <c r="AN48" s="24">
        <v>22346</v>
      </c>
      <c r="AO48" s="24">
        <v>30851</v>
      </c>
      <c r="AP48" s="24">
        <v>11760</v>
      </c>
      <c r="AQ48" s="24">
        <v>39585</v>
      </c>
      <c r="AR48" s="24">
        <v>38566</v>
      </c>
      <c r="AS48" s="24">
        <v>26253</v>
      </c>
      <c r="AT48" s="24">
        <v>30479</v>
      </c>
      <c r="AU48" s="24">
        <v>40861</v>
      </c>
      <c r="AV48" s="24">
        <v>32141</v>
      </c>
      <c r="AW48" s="24">
        <v>26055</v>
      </c>
      <c r="AX48" s="24">
        <v>17854</v>
      </c>
      <c r="AY48" s="24">
        <v>14041</v>
      </c>
      <c r="AZ48" s="24">
        <v>19355</v>
      </c>
      <c r="BA48" s="24">
        <v>20739</v>
      </c>
      <c r="BB48" s="24">
        <v>14477</v>
      </c>
      <c r="BC48" s="24">
        <v>31852</v>
      </c>
      <c r="BD48" s="24">
        <v>32884</v>
      </c>
      <c r="BE48" s="24">
        <v>30675</v>
      </c>
      <c r="BF48" s="24">
        <v>25771</v>
      </c>
      <c r="BG48" s="24">
        <v>29279</v>
      </c>
      <c r="BH48" s="24">
        <v>47879</v>
      </c>
      <c r="BI48" s="24">
        <v>46042</v>
      </c>
      <c r="BJ48" s="24">
        <v>40745</v>
      </c>
      <c r="BK48" s="24">
        <v>35548</v>
      </c>
      <c r="BL48" s="24">
        <v>38129</v>
      </c>
      <c r="BM48" s="24">
        <v>50319</v>
      </c>
      <c r="BN48" s="24">
        <v>31020</v>
      </c>
      <c r="BO48" s="24">
        <v>34679</v>
      </c>
      <c r="BP48" s="24">
        <v>30047</v>
      </c>
      <c r="BQ48" s="24">
        <v>47302</v>
      </c>
      <c r="BR48" s="24">
        <v>45415</v>
      </c>
      <c r="BS48" s="24">
        <v>58658</v>
      </c>
      <c r="BT48" s="24">
        <v>59026</v>
      </c>
      <c r="BU48" s="24">
        <v>60028</v>
      </c>
      <c r="BV48" s="24">
        <v>55573</v>
      </c>
      <c r="BW48" s="24">
        <v>51650</v>
      </c>
      <c r="BX48" s="24">
        <v>48431</v>
      </c>
      <c r="BY48" s="24">
        <v>52807</v>
      </c>
      <c r="BZ48" s="24">
        <v>44737</v>
      </c>
      <c r="CA48" s="24">
        <v>44793</v>
      </c>
      <c r="CB48" s="24">
        <v>43197</v>
      </c>
      <c r="CC48" s="24">
        <v>43271</v>
      </c>
      <c r="CD48" s="24">
        <v>51810</v>
      </c>
      <c r="CE48" s="24">
        <v>61751</v>
      </c>
      <c r="CF48" s="25">
        <v>65397</v>
      </c>
      <c r="CG48" s="25">
        <v>49616</v>
      </c>
      <c r="CH48" s="25">
        <v>42636</v>
      </c>
      <c r="CI48" s="25">
        <v>35145</v>
      </c>
      <c r="CJ48" s="25">
        <v>29185</v>
      </c>
      <c r="CK48" s="25">
        <v>33003</v>
      </c>
      <c r="CL48" s="25">
        <v>37340</v>
      </c>
      <c r="CM48" s="25">
        <v>27175</v>
      </c>
      <c r="CN48" s="25">
        <v>23862</v>
      </c>
      <c r="CO48" s="25">
        <v>32719</v>
      </c>
      <c r="CP48" s="25">
        <v>33937</v>
      </c>
      <c r="CQ48" s="25">
        <v>28664</v>
      </c>
      <c r="CR48" s="25">
        <v>36539.462</v>
      </c>
      <c r="CS48" s="25" t="s">
        <v>21</v>
      </c>
      <c r="CT48" s="25" t="s">
        <v>21</v>
      </c>
    </row>
    <row r="49" spans="2:98" ht="12" customHeight="1" x14ac:dyDescent="0.2">
      <c r="B49" s="23" t="s">
        <v>18</v>
      </c>
      <c r="C49" s="24">
        <v>376112</v>
      </c>
      <c r="D49" s="24">
        <v>330339</v>
      </c>
      <c r="E49" s="24">
        <v>378479</v>
      </c>
      <c r="F49" s="24">
        <v>323188</v>
      </c>
      <c r="G49" s="24">
        <v>297962</v>
      </c>
      <c r="H49" s="24">
        <v>271142</v>
      </c>
      <c r="I49" s="24">
        <v>277744</v>
      </c>
      <c r="J49" s="24">
        <v>290266</v>
      </c>
      <c r="K49" s="24">
        <v>307097</v>
      </c>
      <c r="L49" s="24">
        <v>284504</v>
      </c>
      <c r="M49" s="24">
        <v>294800</v>
      </c>
      <c r="N49" s="24">
        <v>288934</v>
      </c>
      <c r="O49" s="24">
        <v>292676</v>
      </c>
      <c r="P49" s="24">
        <v>267095</v>
      </c>
      <c r="Q49" s="24">
        <v>295372</v>
      </c>
      <c r="R49" s="24">
        <v>319921</v>
      </c>
      <c r="S49" s="24">
        <v>243071</v>
      </c>
      <c r="T49" s="24">
        <v>303383</v>
      </c>
      <c r="U49" s="24">
        <v>277264</v>
      </c>
      <c r="V49" s="24">
        <v>326094</v>
      </c>
      <c r="W49" s="24">
        <v>314312</v>
      </c>
      <c r="X49" s="24">
        <v>322714</v>
      </c>
      <c r="Y49" s="24">
        <v>305535</v>
      </c>
      <c r="Z49" s="24">
        <v>329909</v>
      </c>
      <c r="AA49" s="24">
        <v>353284</v>
      </c>
      <c r="AB49" s="24">
        <v>337726</v>
      </c>
      <c r="AC49" s="24">
        <v>315090</v>
      </c>
      <c r="AD49" s="24">
        <v>295845</v>
      </c>
      <c r="AE49" s="24">
        <v>310123</v>
      </c>
      <c r="AF49" s="24">
        <v>249677</v>
      </c>
      <c r="AG49" s="24">
        <v>298434</v>
      </c>
      <c r="AH49" s="24">
        <v>297867</v>
      </c>
      <c r="AI49" s="24">
        <v>309850</v>
      </c>
      <c r="AJ49" s="24">
        <v>324439</v>
      </c>
      <c r="AK49" s="24">
        <v>307762</v>
      </c>
      <c r="AL49" s="24">
        <v>315112</v>
      </c>
      <c r="AM49" s="24">
        <v>309340</v>
      </c>
      <c r="AN49" s="24">
        <v>268568</v>
      </c>
      <c r="AO49" s="24">
        <v>302351</v>
      </c>
      <c r="AP49" s="24">
        <v>274729</v>
      </c>
      <c r="AQ49" s="24">
        <v>314566</v>
      </c>
      <c r="AR49" s="24">
        <v>275957</v>
      </c>
      <c r="AS49" s="24">
        <v>291402</v>
      </c>
      <c r="AT49" s="24">
        <v>306790</v>
      </c>
      <c r="AU49" s="24">
        <v>305797</v>
      </c>
      <c r="AV49" s="24">
        <v>323217</v>
      </c>
      <c r="AW49" s="24">
        <v>272173</v>
      </c>
      <c r="AX49" s="24">
        <v>288997</v>
      </c>
      <c r="AY49" s="24">
        <v>299749</v>
      </c>
      <c r="AZ49" s="24">
        <v>261074</v>
      </c>
      <c r="BA49" s="24">
        <v>281674</v>
      </c>
      <c r="BB49" s="24">
        <v>256723</v>
      </c>
      <c r="BC49" s="24">
        <v>277433</v>
      </c>
      <c r="BD49" s="24">
        <v>278447</v>
      </c>
      <c r="BE49" s="24">
        <v>269509</v>
      </c>
      <c r="BF49" s="24">
        <v>289110</v>
      </c>
      <c r="BG49" s="24">
        <v>278937</v>
      </c>
      <c r="BH49" s="24">
        <v>238013</v>
      </c>
      <c r="BI49" s="24">
        <v>241333</v>
      </c>
      <c r="BJ49" s="24">
        <v>269683</v>
      </c>
      <c r="BK49" s="24">
        <v>260204</v>
      </c>
      <c r="BL49" s="24">
        <v>243727</v>
      </c>
      <c r="BM49" s="24">
        <v>286731</v>
      </c>
      <c r="BN49" s="24">
        <v>248384</v>
      </c>
      <c r="BO49" s="24">
        <v>240941</v>
      </c>
      <c r="BP49" s="24">
        <v>198597</v>
      </c>
      <c r="BQ49" s="24">
        <v>248671</v>
      </c>
      <c r="BR49" s="24">
        <v>236116</v>
      </c>
      <c r="BS49" s="24">
        <v>226369</v>
      </c>
      <c r="BT49" s="24">
        <v>252631</v>
      </c>
      <c r="BU49" s="24">
        <v>200968</v>
      </c>
      <c r="BV49" s="24">
        <v>230067</v>
      </c>
      <c r="BW49" s="24">
        <v>255418</v>
      </c>
      <c r="BX49" s="24">
        <v>217507</v>
      </c>
      <c r="BY49" s="24">
        <v>247595</v>
      </c>
      <c r="BZ49" s="24">
        <v>223942</v>
      </c>
      <c r="CA49" s="24">
        <v>216365</v>
      </c>
      <c r="CB49" s="24">
        <v>241014</v>
      </c>
      <c r="CC49" s="24">
        <v>258029</v>
      </c>
      <c r="CD49" s="24">
        <v>254168</v>
      </c>
      <c r="CE49" s="24">
        <v>242047</v>
      </c>
      <c r="CF49" s="25">
        <v>256626</v>
      </c>
      <c r="CG49" s="25">
        <v>265170</v>
      </c>
      <c r="CH49" s="25">
        <v>246375</v>
      </c>
      <c r="CI49" s="25">
        <v>212962</v>
      </c>
      <c r="CJ49" s="25">
        <v>213000</v>
      </c>
      <c r="CK49" s="25">
        <v>237810</v>
      </c>
      <c r="CL49" s="25">
        <v>225089</v>
      </c>
      <c r="CM49" s="25">
        <v>214340</v>
      </c>
      <c r="CN49" s="25">
        <v>193750</v>
      </c>
      <c r="CO49" s="25">
        <v>234056</v>
      </c>
      <c r="CP49" s="25">
        <v>233760</v>
      </c>
      <c r="CQ49" s="25">
        <v>222696</v>
      </c>
      <c r="CR49" s="25">
        <v>241717.19099999999</v>
      </c>
      <c r="CS49" s="25" t="s">
        <v>21</v>
      </c>
      <c r="CT49" s="25" t="s">
        <v>21</v>
      </c>
    </row>
    <row r="50" spans="2:98" ht="12" customHeight="1" x14ac:dyDescent="0.2">
      <c r="B50" s="6" t="s">
        <v>3</v>
      </c>
      <c r="C50" s="7">
        <v>131271</v>
      </c>
      <c r="D50" s="7">
        <v>115143</v>
      </c>
      <c r="E50" s="7">
        <v>82597</v>
      </c>
      <c r="F50" s="7">
        <v>144791</v>
      </c>
      <c r="G50" s="7">
        <v>160746</v>
      </c>
      <c r="H50" s="7">
        <v>173692</v>
      </c>
      <c r="I50" s="7">
        <v>194470</v>
      </c>
      <c r="J50" s="7">
        <v>212603</v>
      </c>
      <c r="K50" s="7">
        <v>206606.12</v>
      </c>
      <c r="L50" s="7">
        <v>222755</v>
      </c>
      <c r="M50" s="7">
        <v>210816</v>
      </c>
      <c r="N50" s="7">
        <v>224006</v>
      </c>
      <c r="O50" s="7">
        <v>210641</v>
      </c>
      <c r="P50" s="7">
        <v>176435</v>
      </c>
      <c r="Q50" s="7">
        <v>206001</v>
      </c>
      <c r="R50" s="7">
        <v>157568</v>
      </c>
      <c r="S50" s="7">
        <v>252075</v>
      </c>
      <c r="T50" s="7">
        <v>191794</v>
      </c>
      <c r="U50" s="7">
        <v>237173</v>
      </c>
      <c r="V50" s="7">
        <v>195891</v>
      </c>
      <c r="W50" s="7">
        <v>202136</v>
      </c>
      <c r="X50" s="7">
        <v>237728</v>
      </c>
      <c r="Y50" s="7">
        <v>233737</v>
      </c>
      <c r="Z50" s="7">
        <v>223487</v>
      </c>
      <c r="AA50" s="7">
        <v>206702</v>
      </c>
      <c r="AB50" s="7">
        <v>173413</v>
      </c>
      <c r="AC50" s="7">
        <v>226628</v>
      </c>
      <c r="AD50" s="7">
        <v>222789</v>
      </c>
      <c r="AE50" s="7">
        <v>200663</v>
      </c>
      <c r="AF50" s="7">
        <v>248554</v>
      </c>
      <c r="AG50" s="7">
        <v>227552</v>
      </c>
      <c r="AH50" s="7">
        <v>228951</v>
      </c>
      <c r="AI50" s="7">
        <v>236148</v>
      </c>
      <c r="AJ50" s="7">
        <v>225858</v>
      </c>
      <c r="AK50" s="7">
        <v>226246</v>
      </c>
      <c r="AL50" s="7">
        <v>237804</v>
      </c>
      <c r="AM50" s="7">
        <v>225205</v>
      </c>
      <c r="AN50" s="7">
        <v>209785</v>
      </c>
      <c r="AO50" s="7">
        <v>227732</v>
      </c>
      <c r="AP50" s="7">
        <v>203237</v>
      </c>
      <c r="AQ50" s="7">
        <v>151980</v>
      </c>
      <c r="AR50" s="7">
        <v>207528</v>
      </c>
      <c r="AS50" s="7">
        <v>239767</v>
      </c>
      <c r="AT50" s="7">
        <v>216804</v>
      </c>
      <c r="AU50" s="7">
        <v>206301</v>
      </c>
      <c r="AV50" s="7">
        <v>236969</v>
      </c>
      <c r="AW50" s="7">
        <v>246609</v>
      </c>
      <c r="AX50" s="7">
        <v>240516</v>
      </c>
      <c r="AY50" s="7">
        <v>237029</v>
      </c>
      <c r="AZ50" s="7">
        <v>209195</v>
      </c>
      <c r="BA50" s="7">
        <v>235470</v>
      </c>
      <c r="BB50" s="7">
        <v>223193</v>
      </c>
      <c r="BC50" s="7">
        <v>199746</v>
      </c>
      <c r="BD50" s="7">
        <v>196628</v>
      </c>
      <c r="BE50" s="7">
        <v>225689</v>
      </c>
      <c r="BF50" s="7">
        <v>231363</v>
      </c>
      <c r="BG50" s="7">
        <v>242841</v>
      </c>
      <c r="BH50" s="7">
        <v>275963</v>
      </c>
      <c r="BI50" s="7">
        <v>261818</v>
      </c>
      <c r="BJ50" s="7">
        <v>255809</v>
      </c>
      <c r="BK50" s="7">
        <v>261451</v>
      </c>
      <c r="BL50" s="7">
        <v>196239</v>
      </c>
      <c r="BM50" s="7">
        <v>193977</v>
      </c>
      <c r="BN50" s="7">
        <v>220456</v>
      </c>
      <c r="BO50" s="7">
        <v>254733</v>
      </c>
      <c r="BP50" s="7">
        <v>284703</v>
      </c>
      <c r="BQ50" s="7">
        <v>229979</v>
      </c>
      <c r="BR50" s="7">
        <v>261274</v>
      </c>
      <c r="BS50" s="7">
        <v>264631</v>
      </c>
      <c r="BT50" s="7">
        <v>276993</v>
      </c>
      <c r="BU50" s="7">
        <v>299193</v>
      </c>
      <c r="BV50" s="7">
        <v>272455</v>
      </c>
      <c r="BW50" s="7">
        <v>267032</v>
      </c>
      <c r="BX50" s="7">
        <v>242549</v>
      </c>
      <c r="BY50" s="7">
        <v>236102</v>
      </c>
      <c r="BZ50" s="7">
        <v>218961</v>
      </c>
      <c r="CA50" s="7">
        <v>258764</v>
      </c>
      <c r="CB50" s="7">
        <v>236424</v>
      </c>
      <c r="CC50" s="7">
        <v>240574</v>
      </c>
      <c r="CD50" s="7">
        <v>240874</v>
      </c>
      <c r="CE50" s="7">
        <v>281545</v>
      </c>
      <c r="CF50" s="22">
        <v>262202</v>
      </c>
      <c r="CG50" s="22">
        <v>236795</v>
      </c>
      <c r="CH50" s="22">
        <v>251872</v>
      </c>
      <c r="CI50" s="22">
        <v>287936</v>
      </c>
      <c r="CJ50" s="22">
        <v>229036</v>
      </c>
      <c r="CK50" s="22">
        <v>251964</v>
      </c>
      <c r="CL50" s="22">
        <v>250876</v>
      </c>
      <c r="CM50" s="22">
        <v>256984</v>
      </c>
      <c r="CN50" s="22">
        <v>251364</v>
      </c>
      <c r="CO50" s="22">
        <v>270195</v>
      </c>
      <c r="CP50" s="22">
        <v>277212</v>
      </c>
      <c r="CQ50" s="22">
        <v>277343</v>
      </c>
      <c r="CR50" s="22">
        <v>270864.69900000002</v>
      </c>
      <c r="CS50" s="22" t="s">
        <v>21</v>
      </c>
      <c r="CT50" s="22" t="s">
        <v>21</v>
      </c>
    </row>
    <row r="51" spans="2:98" ht="12" customHeight="1" x14ac:dyDescent="0.2">
      <c r="B51" s="6" t="s">
        <v>20</v>
      </c>
      <c r="C51" s="8">
        <v>0</v>
      </c>
      <c r="D51" s="8">
        <v>0</v>
      </c>
      <c r="E51" s="8">
        <v>0</v>
      </c>
      <c r="F51" s="8">
        <v>0</v>
      </c>
      <c r="G51" s="8">
        <v>0</v>
      </c>
      <c r="H51" s="8">
        <v>0</v>
      </c>
      <c r="I51" s="8">
        <v>0</v>
      </c>
      <c r="J51" s="8">
        <v>0</v>
      </c>
      <c r="K51" s="8">
        <v>0</v>
      </c>
      <c r="L51" s="8">
        <v>0</v>
      </c>
      <c r="M51" s="8">
        <v>0</v>
      </c>
      <c r="N51" s="8">
        <v>0</v>
      </c>
      <c r="O51" s="8">
        <v>12592</v>
      </c>
      <c r="P51" s="8">
        <v>12035</v>
      </c>
      <c r="Q51" s="8">
        <v>12167</v>
      </c>
      <c r="R51" s="8">
        <v>12158</v>
      </c>
      <c r="S51" s="8">
        <v>10919</v>
      </c>
      <c r="T51" s="8">
        <v>9439</v>
      </c>
      <c r="U51" s="8">
        <v>10686</v>
      </c>
      <c r="V51" s="8">
        <v>12462</v>
      </c>
      <c r="W51" s="8">
        <v>11326</v>
      </c>
      <c r="X51" s="8">
        <v>11935</v>
      </c>
      <c r="Y51" s="8">
        <v>10056</v>
      </c>
      <c r="Z51" s="8">
        <v>9039</v>
      </c>
      <c r="AA51" s="8">
        <v>10202</v>
      </c>
      <c r="AB51" s="8">
        <v>9659</v>
      </c>
      <c r="AC51" s="8">
        <v>10861</v>
      </c>
      <c r="AD51" s="8">
        <v>10032</v>
      </c>
      <c r="AE51" s="8">
        <v>6829</v>
      </c>
      <c r="AF51" s="8">
        <v>6410</v>
      </c>
      <c r="AG51" s="8">
        <v>7670</v>
      </c>
      <c r="AH51" s="8">
        <v>7858</v>
      </c>
      <c r="AI51" s="8">
        <v>5141</v>
      </c>
      <c r="AJ51" s="8">
        <v>4729</v>
      </c>
      <c r="AK51" s="8">
        <v>5487</v>
      </c>
      <c r="AL51" s="8">
        <v>4869</v>
      </c>
      <c r="AM51" s="8">
        <v>4385</v>
      </c>
      <c r="AN51" s="8">
        <v>3909</v>
      </c>
      <c r="AO51" s="8">
        <v>4661</v>
      </c>
      <c r="AP51" s="8">
        <v>2586</v>
      </c>
      <c r="AQ51" s="8">
        <v>2823</v>
      </c>
      <c r="AR51" s="8">
        <v>3208</v>
      </c>
      <c r="AS51" s="8">
        <v>5305</v>
      </c>
      <c r="AT51" s="8">
        <v>3351</v>
      </c>
      <c r="AU51" s="8">
        <v>1682.5419999999999</v>
      </c>
      <c r="AV51" s="8">
        <v>811</v>
      </c>
      <c r="AW51" s="8">
        <v>899.51199999999994</v>
      </c>
      <c r="AX51" s="8">
        <v>170</v>
      </c>
      <c r="AY51" s="8">
        <v>0</v>
      </c>
      <c r="AZ51" s="8">
        <v>0</v>
      </c>
      <c r="BA51" s="8">
        <v>0.48399999999999999</v>
      </c>
      <c r="BB51" s="8">
        <v>0</v>
      </c>
      <c r="BC51" s="8">
        <v>0</v>
      </c>
      <c r="BD51" s="8" t="s">
        <v>14</v>
      </c>
      <c r="BE51" s="8">
        <v>0</v>
      </c>
      <c r="BF51" s="8">
        <v>0</v>
      </c>
      <c r="BG51" s="8">
        <v>0</v>
      </c>
      <c r="BH51" s="8">
        <v>0</v>
      </c>
      <c r="BI51" s="8">
        <v>0</v>
      </c>
      <c r="BJ51" s="8">
        <v>0</v>
      </c>
      <c r="BK51" s="8">
        <v>0</v>
      </c>
      <c r="BL51" s="8">
        <v>0</v>
      </c>
      <c r="BM51" s="8">
        <v>0</v>
      </c>
      <c r="BN51" s="8">
        <v>0</v>
      </c>
      <c r="BO51" s="8">
        <v>0</v>
      </c>
      <c r="BP51" s="8">
        <v>0</v>
      </c>
      <c r="BQ51" s="8">
        <v>0</v>
      </c>
      <c r="BR51" s="8">
        <v>0</v>
      </c>
      <c r="BS51" s="8">
        <v>0</v>
      </c>
      <c r="BT51" s="8">
        <v>0</v>
      </c>
      <c r="BU51" s="8">
        <v>0</v>
      </c>
      <c r="BV51" s="8">
        <v>0</v>
      </c>
      <c r="BW51" s="8">
        <v>0</v>
      </c>
      <c r="BX51" s="8">
        <v>0</v>
      </c>
      <c r="BY51" s="8">
        <v>0</v>
      </c>
      <c r="BZ51" s="8">
        <v>0</v>
      </c>
      <c r="CA51" s="8">
        <v>0</v>
      </c>
      <c r="CB51" s="8">
        <v>0</v>
      </c>
      <c r="CC51" s="8">
        <v>0</v>
      </c>
      <c r="CD51" s="8">
        <v>0</v>
      </c>
      <c r="CE51" s="8">
        <v>0</v>
      </c>
      <c r="CF51" s="31">
        <v>0</v>
      </c>
      <c r="CG51" s="31">
        <v>0</v>
      </c>
      <c r="CH51" s="31">
        <v>0</v>
      </c>
      <c r="CI51" s="31">
        <v>0</v>
      </c>
      <c r="CJ51" s="31">
        <v>0</v>
      </c>
      <c r="CK51" s="31">
        <v>0</v>
      </c>
      <c r="CL51" s="31">
        <v>0</v>
      </c>
      <c r="CM51" s="31">
        <v>0</v>
      </c>
      <c r="CN51" s="31">
        <v>0</v>
      </c>
      <c r="CO51" s="31">
        <v>0</v>
      </c>
      <c r="CP51" s="31">
        <v>0</v>
      </c>
      <c r="CQ51" s="31">
        <v>0</v>
      </c>
      <c r="CR51" s="31">
        <v>0</v>
      </c>
      <c r="CS51" s="31" t="s">
        <v>21</v>
      </c>
      <c r="CT51" s="31" t="s">
        <v>21</v>
      </c>
    </row>
    <row r="52" spans="2:98" ht="12" customHeight="1" x14ac:dyDescent="0.2">
      <c r="B52" s="9" t="s">
        <v>28</v>
      </c>
      <c r="C52" s="10">
        <f>SUM(C44:C46,C50:C51)</f>
        <v>735526</v>
      </c>
      <c r="D52" s="10">
        <f t="shared" ref="D52:BO52" si="37">SUM(D44:D46,D50:D51)</f>
        <v>661214</v>
      </c>
      <c r="E52" s="10">
        <f t="shared" si="37"/>
        <v>718790</v>
      </c>
      <c r="F52" s="10">
        <f t="shared" si="37"/>
        <v>681656</v>
      </c>
      <c r="G52" s="10">
        <f t="shared" si="37"/>
        <v>697659</v>
      </c>
      <c r="H52" s="10">
        <f t="shared" si="37"/>
        <v>708166</v>
      </c>
      <c r="I52" s="10">
        <f t="shared" si="37"/>
        <v>726393</v>
      </c>
      <c r="J52" s="10">
        <f t="shared" si="37"/>
        <v>762260</v>
      </c>
      <c r="K52" s="10">
        <f t="shared" si="37"/>
        <v>783747.12</v>
      </c>
      <c r="L52" s="10">
        <f t="shared" si="37"/>
        <v>781688</v>
      </c>
      <c r="M52" s="10">
        <f t="shared" si="37"/>
        <v>747838</v>
      </c>
      <c r="N52" s="10">
        <f t="shared" si="37"/>
        <v>751552</v>
      </c>
      <c r="O52" s="10">
        <f t="shared" si="37"/>
        <v>778893</v>
      </c>
      <c r="P52" s="10">
        <f t="shared" si="37"/>
        <v>682331</v>
      </c>
      <c r="Q52" s="10">
        <f t="shared" si="37"/>
        <v>763278</v>
      </c>
      <c r="R52" s="10">
        <f t="shared" si="37"/>
        <v>722201</v>
      </c>
      <c r="S52" s="10">
        <f t="shared" si="37"/>
        <v>739000</v>
      </c>
      <c r="T52" s="10">
        <f t="shared" si="37"/>
        <v>732708</v>
      </c>
      <c r="U52" s="10">
        <f t="shared" si="37"/>
        <v>766548</v>
      </c>
      <c r="V52" s="10">
        <f t="shared" si="37"/>
        <v>780649</v>
      </c>
      <c r="W52" s="10">
        <f t="shared" si="37"/>
        <v>770883</v>
      </c>
      <c r="X52" s="10">
        <f t="shared" si="37"/>
        <v>812103</v>
      </c>
      <c r="Y52" s="10">
        <f t="shared" si="37"/>
        <v>785440</v>
      </c>
      <c r="Z52" s="10">
        <f t="shared" si="37"/>
        <v>789953</v>
      </c>
      <c r="AA52" s="10">
        <f t="shared" si="37"/>
        <v>799975</v>
      </c>
      <c r="AB52" s="10">
        <f t="shared" si="37"/>
        <v>739580</v>
      </c>
      <c r="AC52" s="10">
        <f t="shared" si="37"/>
        <v>756144</v>
      </c>
      <c r="AD52" s="10">
        <f t="shared" si="37"/>
        <v>743485</v>
      </c>
      <c r="AE52" s="10">
        <f t="shared" si="37"/>
        <v>753575</v>
      </c>
      <c r="AF52" s="10">
        <f t="shared" si="37"/>
        <v>733027</v>
      </c>
      <c r="AG52" s="10">
        <f t="shared" si="37"/>
        <v>771820</v>
      </c>
      <c r="AH52" s="10">
        <f t="shared" si="37"/>
        <v>769042</v>
      </c>
      <c r="AI52" s="10">
        <f t="shared" si="37"/>
        <v>797659</v>
      </c>
      <c r="AJ52" s="10">
        <f t="shared" si="37"/>
        <v>779535</v>
      </c>
      <c r="AK52" s="10">
        <f t="shared" si="37"/>
        <v>748849</v>
      </c>
      <c r="AL52" s="10">
        <f t="shared" si="37"/>
        <v>777812</v>
      </c>
      <c r="AM52" s="10">
        <f t="shared" si="37"/>
        <v>759510</v>
      </c>
      <c r="AN52" s="10">
        <f t="shared" si="37"/>
        <v>674627</v>
      </c>
      <c r="AO52" s="10">
        <f t="shared" si="37"/>
        <v>742939</v>
      </c>
      <c r="AP52" s="10">
        <f t="shared" si="37"/>
        <v>662972</v>
      </c>
      <c r="AQ52" s="10">
        <f t="shared" si="37"/>
        <v>693535</v>
      </c>
      <c r="AR52" s="10">
        <f t="shared" si="37"/>
        <v>712066</v>
      </c>
      <c r="AS52" s="10">
        <f t="shared" si="37"/>
        <v>754749</v>
      </c>
      <c r="AT52" s="10">
        <f t="shared" si="37"/>
        <v>751481</v>
      </c>
      <c r="AU52" s="10">
        <f>SUM(AU44:AU46,AU50:AU51)</f>
        <v>749569.54200000002</v>
      </c>
      <c r="AV52" s="10">
        <f t="shared" si="37"/>
        <v>796789</v>
      </c>
      <c r="AW52" s="10">
        <f t="shared" si="37"/>
        <v>738671.51199999999</v>
      </c>
      <c r="AX52" s="10">
        <f t="shared" si="37"/>
        <v>752764</v>
      </c>
      <c r="AY52" s="10">
        <f t="shared" si="37"/>
        <v>748942</v>
      </c>
      <c r="AZ52" s="10">
        <f t="shared" si="37"/>
        <v>666001</v>
      </c>
      <c r="BA52" s="10">
        <f t="shared" si="37"/>
        <v>736324.48400000005</v>
      </c>
      <c r="BB52" s="10">
        <f t="shared" si="37"/>
        <v>677479</v>
      </c>
      <c r="BC52" s="10">
        <f t="shared" si="37"/>
        <v>680442</v>
      </c>
      <c r="BD52" s="10">
        <f t="shared" si="37"/>
        <v>682190</v>
      </c>
      <c r="BE52" s="10">
        <f t="shared" si="37"/>
        <v>717305</v>
      </c>
      <c r="BF52" s="10">
        <f t="shared" si="37"/>
        <v>755508</v>
      </c>
      <c r="BG52" s="10">
        <f t="shared" si="37"/>
        <v>751450</v>
      </c>
      <c r="BH52" s="10">
        <f t="shared" si="37"/>
        <v>773096</v>
      </c>
      <c r="BI52" s="10">
        <f t="shared" si="37"/>
        <v>744189</v>
      </c>
      <c r="BJ52" s="10">
        <f t="shared" si="37"/>
        <v>761954</v>
      </c>
      <c r="BK52" s="10">
        <f t="shared" si="37"/>
        <v>756056</v>
      </c>
      <c r="BL52" s="10">
        <f t="shared" si="37"/>
        <v>657413</v>
      </c>
      <c r="BM52" s="10">
        <f t="shared" si="37"/>
        <v>729018</v>
      </c>
      <c r="BN52" s="10">
        <f t="shared" si="37"/>
        <v>686798</v>
      </c>
      <c r="BO52" s="10">
        <f t="shared" si="37"/>
        <v>710361</v>
      </c>
      <c r="BP52" s="10">
        <f t="shared" ref="BP52:CR52" si="38">SUM(BP44:BP46,BP50:BP51)</f>
        <v>702909</v>
      </c>
      <c r="BQ52" s="10">
        <f t="shared" si="38"/>
        <v>723817</v>
      </c>
      <c r="BR52" s="10">
        <f t="shared" si="38"/>
        <v>739136</v>
      </c>
      <c r="BS52" s="10">
        <f t="shared" si="38"/>
        <v>748202</v>
      </c>
      <c r="BT52" s="10">
        <f t="shared" si="38"/>
        <v>777462</v>
      </c>
      <c r="BU52" s="10">
        <f t="shared" si="38"/>
        <v>743261</v>
      </c>
      <c r="BV52" s="10">
        <f t="shared" si="38"/>
        <v>746733</v>
      </c>
      <c r="BW52" s="10">
        <f t="shared" si="38"/>
        <v>763849</v>
      </c>
      <c r="BX52" s="10">
        <f t="shared" si="38"/>
        <v>695047</v>
      </c>
      <c r="BY52" s="10">
        <f t="shared" si="38"/>
        <v>726629</v>
      </c>
      <c r="BZ52" s="10">
        <f t="shared" si="38"/>
        <v>676032</v>
      </c>
      <c r="CA52" s="10">
        <f t="shared" si="38"/>
        <v>710057</v>
      </c>
      <c r="CB52" s="10">
        <f t="shared" si="38"/>
        <v>694205</v>
      </c>
      <c r="CC52" s="10">
        <f t="shared" si="38"/>
        <v>724573</v>
      </c>
      <c r="CD52" s="10">
        <f t="shared" si="38"/>
        <v>755931</v>
      </c>
      <c r="CE52" s="10">
        <f t="shared" si="38"/>
        <v>767493</v>
      </c>
      <c r="CF52" s="10">
        <f t="shared" si="38"/>
        <v>769419</v>
      </c>
      <c r="CG52" s="10">
        <f t="shared" si="38"/>
        <v>725219</v>
      </c>
      <c r="CH52" s="10">
        <f t="shared" si="38"/>
        <v>722201</v>
      </c>
      <c r="CI52" s="10">
        <f t="shared" si="38"/>
        <v>726443</v>
      </c>
      <c r="CJ52" s="10">
        <f t="shared" si="38"/>
        <v>646800</v>
      </c>
      <c r="CK52" s="10">
        <f t="shared" si="38"/>
        <v>712246</v>
      </c>
      <c r="CL52" s="10">
        <f t="shared" si="38"/>
        <v>678701</v>
      </c>
      <c r="CM52" s="10">
        <f t="shared" si="38"/>
        <v>674582</v>
      </c>
      <c r="CN52" s="10">
        <f t="shared" si="38"/>
        <v>639708</v>
      </c>
      <c r="CO52" s="10">
        <f t="shared" si="38"/>
        <v>713335</v>
      </c>
      <c r="CP52" s="10">
        <f t="shared" si="38"/>
        <v>737267</v>
      </c>
      <c r="CQ52" s="10">
        <f t="shared" si="38"/>
        <v>709120</v>
      </c>
      <c r="CR52" s="10">
        <f t="shared" si="38"/>
        <v>738875.995</v>
      </c>
      <c r="CS52" s="34" t="s">
        <v>21</v>
      </c>
      <c r="CT52" s="34" t="s">
        <v>21</v>
      </c>
    </row>
    <row r="53" spans="2:98" ht="12" customHeight="1" x14ac:dyDescent="0.2">
      <c r="B53" s="11" t="s">
        <v>4</v>
      </c>
      <c r="C53" s="8">
        <v>-42858</v>
      </c>
      <c r="D53" s="8">
        <v>-40733</v>
      </c>
      <c r="E53" s="8">
        <v>-40446</v>
      </c>
      <c r="F53" s="8">
        <v>-39517</v>
      </c>
      <c r="G53" s="8">
        <v>-40003</v>
      </c>
      <c r="H53" s="8">
        <v>-37459</v>
      </c>
      <c r="I53" s="8">
        <v>-40656</v>
      </c>
      <c r="J53" s="8">
        <v>-42237</v>
      </c>
      <c r="K53" s="8">
        <v>-39875</v>
      </c>
      <c r="L53" s="8">
        <v>-41475</v>
      </c>
      <c r="M53" s="8">
        <v>-40572</v>
      </c>
      <c r="N53" s="8">
        <v>-41175</v>
      </c>
      <c r="O53" s="8">
        <v>-43672</v>
      </c>
      <c r="P53" s="8">
        <v>-38950</v>
      </c>
      <c r="Q53" s="8">
        <v>-42172</v>
      </c>
      <c r="R53" s="8">
        <v>-40598</v>
      </c>
      <c r="S53" s="8">
        <v>-38351</v>
      </c>
      <c r="T53" s="8">
        <v>-39860</v>
      </c>
      <c r="U53" s="8">
        <v>-41543</v>
      </c>
      <c r="V53" s="8">
        <v>-44331</v>
      </c>
      <c r="W53" s="8">
        <v>-41547</v>
      </c>
      <c r="X53" s="8">
        <v>-42470</v>
      </c>
      <c r="Y53" s="8">
        <v>-42644</v>
      </c>
      <c r="Z53" s="8">
        <v>-43457</v>
      </c>
      <c r="AA53" s="8">
        <v>-45404</v>
      </c>
      <c r="AB53" s="8">
        <v>-42357</v>
      </c>
      <c r="AC53" s="8">
        <v>-43343</v>
      </c>
      <c r="AD53" s="8">
        <v>-43012</v>
      </c>
      <c r="AE53" s="8">
        <v>-41513</v>
      </c>
      <c r="AF53" s="8">
        <v>-40255</v>
      </c>
      <c r="AG53" s="8">
        <v>-44504</v>
      </c>
      <c r="AH53" s="8">
        <v>-43186</v>
      </c>
      <c r="AI53" s="8">
        <v>-43171</v>
      </c>
      <c r="AJ53" s="8">
        <v>-43862</v>
      </c>
      <c r="AK53" s="8">
        <v>-42038</v>
      </c>
      <c r="AL53" s="8">
        <v>-43261</v>
      </c>
      <c r="AM53" s="8">
        <v>-42832</v>
      </c>
      <c r="AN53" s="8">
        <v>-36007</v>
      </c>
      <c r="AO53" s="8">
        <v>-40195</v>
      </c>
      <c r="AP53" s="8">
        <v>-38790</v>
      </c>
      <c r="AQ53" s="8">
        <v>-39063</v>
      </c>
      <c r="AR53" s="8">
        <v>-37259</v>
      </c>
      <c r="AS53" s="8">
        <v>-40627</v>
      </c>
      <c r="AT53" s="8">
        <v>-40941</v>
      </c>
      <c r="AU53" s="8">
        <v>-40012</v>
      </c>
      <c r="AV53" s="8">
        <v>-41816</v>
      </c>
      <c r="AW53" s="8">
        <v>-38465</v>
      </c>
      <c r="AX53" s="8">
        <v>-41051</v>
      </c>
      <c r="AY53" s="8">
        <v>-42257</v>
      </c>
      <c r="AZ53" s="8">
        <v>-38179</v>
      </c>
      <c r="BA53" s="8">
        <v>-41788</v>
      </c>
      <c r="BB53" s="8">
        <v>-39753</v>
      </c>
      <c r="BC53" s="8">
        <v>-39538</v>
      </c>
      <c r="BD53" s="8">
        <v>-39501</v>
      </c>
      <c r="BE53" s="8">
        <v>-41072</v>
      </c>
      <c r="BF53" s="8">
        <v>-43103</v>
      </c>
      <c r="BG53" s="8">
        <v>-42177</v>
      </c>
      <c r="BH53" s="8">
        <v>-40127</v>
      </c>
      <c r="BI53" s="8">
        <v>-38986</v>
      </c>
      <c r="BJ53" s="8">
        <v>-40755</v>
      </c>
      <c r="BK53" s="8">
        <v>-40974</v>
      </c>
      <c r="BL53" s="8">
        <v>-34960</v>
      </c>
      <c r="BM53" s="8">
        <v>-40422</v>
      </c>
      <c r="BN53" s="8">
        <v>-38748</v>
      </c>
      <c r="BO53" s="8">
        <v>-40322</v>
      </c>
      <c r="BP53" s="8">
        <v>-38705</v>
      </c>
      <c r="BQ53" s="8">
        <v>-40597</v>
      </c>
      <c r="BR53" s="8">
        <v>-40144</v>
      </c>
      <c r="BS53" s="8">
        <v>-39478</v>
      </c>
      <c r="BT53" s="8">
        <v>-40979</v>
      </c>
      <c r="BU53" s="8">
        <v>-37435</v>
      </c>
      <c r="BV53" s="8">
        <v>-39379</v>
      </c>
      <c r="BW53" s="8">
        <v>-41071</v>
      </c>
      <c r="BX53" s="8">
        <v>-37843</v>
      </c>
      <c r="BY53" s="8">
        <v>-40831</v>
      </c>
      <c r="BZ53" s="8">
        <v>-37230</v>
      </c>
      <c r="CA53" s="8">
        <v>-39790</v>
      </c>
      <c r="CB53" s="8">
        <v>-37648</v>
      </c>
      <c r="CC53" s="8">
        <v>-39935</v>
      </c>
      <c r="CD53" s="8">
        <v>-41405</v>
      </c>
      <c r="CE53" s="8">
        <v>-41617</v>
      </c>
      <c r="CF53" s="31">
        <v>-41918</v>
      </c>
      <c r="CG53" s="31">
        <v>-38662</v>
      </c>
      <c r="CH53" s="31">
        <v>-28287</v>
      </c>
      <c r="CI53" s="31">
        <v>-40547</v>
      </c>
      <c r="CJ53" s="31">
        <v>-34355</v>
      </c>
      <c r="CK53" s="31">
        <v>-36880</v>
      </c>
      <c r="CL53" s="31">
        <v>-36711</v>
      </c>
      <c r="CM53" s="31">
        <v>-35899</v>
      </c>
      <c r="CN53" s="31">
        <v>-34303</v>
      </c>
      <c r="CO53" s="31">
        <v>-36899</v>
      </c>
      <c r="CP53" s="31">
        <v>-36965</v>
      </c>
      <c r="CQ53" s="31">
        <v>-35281</v>
      </c>
      <c r="CR53" s="31">
        <v>-36575.741000000002</v>
      </c>
      <c r="CS53" s="31" t="s">
        <v>21</v>
      </c>
      <c r="CT53" s="31" t="s">
        <v>21</v>
      </c>
    </row>
    <row r="54" spans="2:98" ht="12" customHeight="1" x14ac:dyDescent="0.2">
      <c r="B54" s="1" t="s">
        <v>1</v>
      </c>
      <c r="C54" s="7">
        <v>0</v>
      </c>
      <c r="D54" s="7">
        <v>0</v>
      </c>
      <c r="E54" s="7">
        <v>0</v>
      </c>
      <c r="F54" s="7">
        <v>0</v>
      </c>
      <c r="G54" s="7">
        <v>0</v>
      </c>
      <c r="H54" s="7">
        <v>0</v>
      </c>
      <c r="I54" s="7">
        <v>0</v>
      </c>
      <c r="J54" s="7">
        <v>0</v>
      </c>
      <c r="K54" s="7">
        <v>0</v>
      </c>
      <c r="L54" s="7">
        <v>0</v>
      </c>
      <c r="M54" s="7">
        <v>0</v>
      </c>
      <c r="N54" s="7">
        <v>0</v>
      </c>
      <c r="O54" s="7">
        <v>0</v>
      </c>
      <c r="P54" s="7">
        <v>0</v>
      </c>
      <c r="Q54" s="7">
        <v>0</v>
      </c>
      <c r="R54" s="7">
        <v>0</v>
      </c>
      <c r="S54" s="7">
        <v>0</v>
      </c>
      <c r="T54" s="7">
        <v>0</v>
      </c>
      <c r="U54" s="7">
        <v>82</v>
      </c>
      <c r="V54" s="7">
        <v>190</v>
      </c>
      <c r="W54" s="7">
        <v>247</v>
      </c>
      <c r="X54" s="7">
        <v>92</v>
      </c>
      <c r="Y54" s="7">
        <v>278</v>
      </c>
      <c r="Z54" s="7">
        <v>287</v>
      </c>
      <c r="AA54" s="7">
        <v>287</v>
      </c>
      <c r="AB54" s="7">
        <v>244</v>
      </c>
      <c r="AC54" s="7">
        <v>240</v>
      </c>
      <c r="AD54" s="7">
        <v>0</v>
      </c>
      <c r="AE54" s="7">
        <v>185</v>
      </c>
      <c r="AF54" s="7">
        <v>315</v>
      </c>
      <c r="AG54" s="7">
        <v>305</v>
      </c>
      <c r="AH54" s="7">
        <v>97</v>
      </c>
      <c r="AI54" s="7">
        <v>0</v>
      </c>
      <c r="AJ54" s="7">
        <v>0</v>
      </c>
      <c r="AK54" s="7">
        <v>0</v>
      </c>
      <c r="AL54" s="7">
        <v>0</v>
      </c>
      <c r="AM54" s="7">
        <v>9</v>
      </c>
      <c r="AN54" s="7">
        <v>164</v>
      </c>
      <c r="AO54" s="7">
        <v>175</v>
      </c>
      <c r="AP54" s="7">
        <v>50</v>
      </c>
      <c r="AQ54" s="7">
        <v>0</v>
      </c>
      <c r="AR54" s="7">
        <v>0</v>
      </c>
      <c r="AS54" s="7">
        <v>0</v>
      </c>
      <c r="AT54" s="7">
        <v>0</v>
      </c>
      <c r="AU54" s="7">
        <v>0</v>
      </c>
      <c r="AV54" s="7">
        <v>0</v>
      </c>
      <c r="AW54" s="7">
        <v>0</v>
      </c>
      <c r="AX54" s="7">
        <v>0</v>
      </c>
      <c r="AY54" s="7">
        <v>0</v>
      </c>
      <c r="AZ54" s="7">
        <v>0</v>
      </c>
      <c r="BA54" s="7">
        <v>0</v>
      </c>
      <c r="BB54" s="7">
        <v>0</v>
      </c>
      <c r="BC54" s="7">
        <v>0</v>
      </c>
      <c r="BD54" s="7">
        <v>0</v>
      </c>
      <c r="BE54" s="7">
        <v>0</v>
      </c>
      <c r="BF54" s="7">
        <v>0</v>
      </c>
      <c r="BG54" s="7">
        <v>0</v>
      </c>
      <c r="BH54" s="7">
        <v>0</v>
      </c>
      <c r="BI54" s="7">
        <v>0</v>
      </c>
      <c r="BJ54" s="7">
        <v>0</v>
      </c>
      <c r="BK54" s="7">
        <v>0</v>
      </c>
      <c r="BL54" s="7">
        <v>0</v>
      </c>
      <c r="BM54" s="7">
        <v>2</v>
      </c>
      <c r="BN54" s="7">
        <v>239</v>
      </c>
      <c r="BO54" s="7">
        <v>165</v>
      </c>
      <c r="BP54" s="7">
        <v>131</v>
      </c>
      <c r="BQ54" s="7">
        <v>245</v>
      </c>
      <c r="BR54" s="7">
        <v>179</v>
      </c>
      <c r="BS54" s="7">
        <v>201</v>
      </c>
      <c r="BT54" s="7">
        <v>238</v>
      </c>
      <c r="BU54" s="7">
        <v>164</v>
      </c>
      <c r="BV54" s="7">
        <v>111</v>
      </c>
      <c r="BW54" s="7">
        <v>116</v>
      </c>
      <c r="BX54" s="7">
        <v>0</v>
      </c>
      <c r="BY54" s="7">
        <v>163</v>
      </c>
      <c r="BZ54" s="7">
        <v>247</v>
      </c>
      <c r="CA54" s="7">
        <v>219</v>
      </c>
      <c r="CB54" s="7">
        <v>207</v>
      </c>
      <c r="CC54" s="7">
        <v>63</v>
      </c>
      <c r="CD54" s="7">
        <v>231</v>
      </c>
      <c r="CE54" s="7">
        <v>222</v>
      </c>
      <c r="CF54" s="22">
        <v>206</v>
      </c>
      <c r="CG54" s="22">
        <v>40</v>
      </c>
      <c r="CH54" s="22">
        <v>77</v>
      </c>
      <c r="CI54" s="22">
        <v>225</v>
      </c>
      <c r="CJ54" s="22">
        <v>205</v>
      </c>
      <c r="CK54" s="22">
        <v>137</v>
      </c>
      <c r="CL54" s="22">
        <v>137</v>
      </c>
      <c r="CM54" s="22">
        <v>292</v>
      </c>
      <c r="CN54" s="22">
        <v>286</v>
      </c>
      <c r="CO54" s="22">
        <v>286</v>
      </c>
      <c r="CP54" s="22">
        <v>286</v>
      </c>
      <c r="CQ54" s="22">
        <v>292.33800000000002</v>
      </c>
      <c r="CR54" s="22">
        <v>303.71199999999999</v>
      </c>
      <c r="CS54" s="22" t="s">
        <v>21</v>
      </c>
      <c r="CT54" s="22" t="s">
        <v>21</v>
      </c>
    </row>
    <row r="55" spans="2:98" ht="12" customHeight="1" x14ac:dyDescent="0.2">
      <c r="B55" s="6" t="s">
        <v>5</v>
      </c>
      <c r="C55" s="7">
        <v>17431.845000000001</v>
      </c>
      <c r="D55" s="7">
        <v>18906.552</v>
      </c>
      <c r="E55" s="7">
        <v>22433.485000000001</v>
      </c>
      <c r="F55" s="7">
        <v>28613.578000000001</v>
      </c>
      <c r="G55" s="7">
        <v>35233.5</v>
      </c>
      <c r="H55" s="7">
        <v>25590.253000000001</v>
      </c>
      <c r="I55" s="7">
        <v>56231.544000000002</v>
      </c>
      <c r="J55" s="7">
        <v>38386.534</v>
      </c>
      <c r="K55" s="7">
        <v>22680.768</v>
      </c>
      <c r="L55" s="7">
        <v>19552.138999999999</v>
      </c>
      <c r="M55" s="7">
        <v>15309.171</v>
      </c>
      <c r="N55" s="7">
        <v>25694.21</v>
      </c>
      <c r="O55" s="7">
        <v>17536</v>
      </c>
      <c r="P55" s="7">
        <v>22919</v>
      </c>
      <c r="Q55" s="7">
        <v>37045</v>
      </c>
      <c r="R55" s="7">
        <v>26057</v>
      </c>
      <c r="S55" s="7">
        <v>34949</v>
      </c>
      <c r="T55" s="7">
        <v>31706</v>
      </c>
      <c r="U55" s="7">
        <v>57951</v>
      </c>
      <c r="V55" s="7">
        <v>48557</v>
      </c>
      <c r="W55" s="7">
        <v>26273</v>
      </c>
      <c r="X55" s="7">
        <v>19181</v>
      </c>
      <c r="Y55" s="7">
        <v>16085</v>
      </c>
      <c r="Z55" s="7">
        <v>18581</v>
      </c>
      <c r="AA55" s="7">
        <v>12697</v>
      </c>
      <c r="AB55" s="7">
        <v>16352</v>
      </c>
      <c r="AC55" s="7">
        <v>39237</v>
      </c>
      <c r="AD55" s="7">
        <v>36025</v>
      </c>
      <c r="AE55" s="7">
        <v>31842</v>
      </c>
      <c r="AF55" s="7">
        <v>39889</v>
      </c>
      <c r="AG55" s="7">
        <v>59648</v>
      </c>
      <c r="AH55" s="7">
        <v>61491</v>
      </c>
      <c r="AI55" s="7">
        <v>17713</v>
      </c>
      <c r="AJ55" s="7">
        <v>33991</v>
      </c>
      <c r="AK55" s="7">
        <v>22016</v>
      </c>
      <c r="AL55" s="7">
        <v>25574</v>
      </c>
      <c r="AM55" s="7">
        <v>23706</v>
      </c>
      <c r="AN55" s="7">
        <v>17290</v>
      </c>
      <c r="AO55" s="7">
        <v>24349</v>
      </c>
      <c r="AP55" s="7">
        <v>46455</v>
      </c>
      <c r="AQ55" s="7">
        <v>32116</v>
      </c>
      <c r="AR55" s="7">
        <v>20734</v>
      </c>
      <c r="AS55" s="7">
        <v>55995</v>
      </c>
      <c r="AT55" s="7">
        <v>57105</v>
      </c>
      <c r="AU55" s="7">
        <v>22914</v>
      </c>
      <c r="AV55" s="7">
        <v>12762</v>
      </c>
      <c r="AW55" s="7">
        <v>24732</v>
      </c>
      <c r="AX55" s="7">
        <v>20549</v>
      </c>
      <c r="AY55" s="7">
        <v>11740</v>
      </c>
      <c r="AZ55" s="7">
        <v>14778</v>
      </c>
      <c r="BA55" s="7">
        <v>23015</v>
      </c>
      <c r="BB55" s="7">
        <v>32147</v>
      </c>
      <c r="BC55" s="7">
        <v>36251</v>
      </c>
      <c r="BD55" s="7">
        <v>38838</v>
      </c>
      <c r="BE55" s="7">
        <v>47304</v>
      </c>
      <c r="BF55" s="7">
        <v>42622</v>
      </c>
      <c r="BG55" s="7">
        <v>35769</v>
      </c>
      <c r="BH55" s="7">
        <v>14015</v>
      </c>
      <c r="BI55" s="7">
        <v>17956</v>
      </c>
      <c r="BJ55" s="7">
        <v>16928</v>
      </c>
      <c r="BK55" s="7">
        <v>11345</v>
      </c>
      <c r="BL55" s="7">
        <v>24277</v>
      </c>
      <c r="BM55" s="7">
        <v>22847</v>
      </c>
      <c r="BN55" s="7">
        <v>23944</v>
      </c>
      <c r="BO55" s="7">
        <v>19554</v>
      </c>
      <c r="BP55" s="7">
        <v>37648</v>
      </c>
      <c r="BQ55" s="7">
        <v>55422</v>
      </c>
      <c r="BR55" s="7">
        <v>51939</v>
      </c>
      <c r="BS55" s="7">
        <v>31495</v>
      </c>
      <c r="BT55" s="7">
        <v>25599</v>
      </c>
      <c r="BU55" s="7">
        <v>15790</v>
      </c>
      <c r="BV55" s="7">
        <v>34295</v>
      </c>
      <c r="BW55" s="7">
        <v>18964</v>
      </c>
      <c r="BX55" s="7">
        <v>33726</v>
      </c>
      <c r="BY55" s="7">
        <v>33682</v>
      </c>
      <c r="BZ55" s="7">
        <v>30021</v>
      </c>
      <c r="CA55" s="7">
        <v>26775</v>
      </c>
      <c r="CB55" s="7">
        <v>44057</v>
      </c>
      <c r="CC55" s="7">
        <v>57535</v>
      </c>
      <c r="CD55" s="7">
        <v>54601</v>
      </c>
      <c r="CE55" s="7">
        <v>12827</v>
      </c>
      <c r="CF55" s="22">
        <v>17107</v>
      </c>
      <c r="CG55" s="22">
        <v>16923</v>
      </c>
      <c r="CH55" s="22">
        <v>15540</v>
      </c>
      <c r="CI55" s="22">
        <v>24542</v>
      </c>
      <c r="CJ55" s="22">
        <v>28387</v>
      </c>
      <c r="CK55" s="22">
        <v>13296</v>
      </c>
      <c r="CL55" s="22">
        <v>27648</v>
      </c>
      <c r="CM55" s="22">
        <v>38088</v>
      </c>
      <c r="CN55" s="22">
        <v>48328</v>
      </c>
      <c r="CO55" s="22">
        <v>41483</v>
      </c>
      <c r="CP55" s="22">
        <v>42318</v>
      </c>
      <c r="CQ55" s="22">
        <v>23985.885999999999</v>
      </c>
      <c r="CR55" s="22">
        <v>22265.913</v>
      </c>
      <c r="CS55" s="22" t="s">
        <v>21</v>
      </c>
      <c r="CT55" s="22" t="s">
        <v>21</v>
      </c>
    </row>
    <row r="56" spans="2:98" ht="12" customHeight="1" x14ac:dyDescent="0.2">
      <c r="B56" s="12" t="s">
        <v>6</v>
      </c>
      <c r="C56" s="7">
        <v>36.402000000000001</v>
      </c>
      <c r="D56" s="7">
        <v>46.195999999999998</v>
      </c>
      <c r="E56" s="7">
        <v>66.179000000000002</v>
      </c>
      <c r="F56" s="7">
        <v>67.328000000000003</v>
      </c>
      <c r="G56" s="7">
        <v>76.62</v>
      </c>
      <c r="H56" s="7">
        <v>77.052999999999997</v>
      </c>
      <c r="I56" s="7">
        <v>98.995000000000005</v>
      </c>
      <c r="J56" s="7">
        <v>430.70800000000003</v>
      </c>
      <c r="K56" s="7">
        <v>484.04</v>
      </c>
      <c r="L56" s="7">
        <v>533.36199999999997</v>
      </c>
      <c r="M56" s="7">
        <v>462.50200000000001</v>
      </c>
      <c r="N56" s="7">
        <v>536.16499999999996</v>
      </c>
      <c r="O56" s="7">
        <v>610</v>
      </c>
      <c r="P56" s="7">
        <v>833</v>
      </c>
      <c r="Q56" s="7">
        <v>1268</v>
      </c>
      <c r="R56" s="7">
        <v>1459</v>
      </c>
      <c r="S56" s="7">
        <v>1737</v>
      </c>
      <c r="T56" s="7">
        <v>1692</v>
      </c>
      <c r="U56" s="7">
        <v>2046</v>
      </c>
      <c r="V56" s="7">
        <v>2433</v>
      </c>
      <c r="W56" s="7">
        <v>2017</v>
      </c>
      <c r="X56" s="7">
        <v>2022</v>
      </c>
      <c r="Y56" s="7">
        <v>1635</v>
      </c>
      <c r="Z56" s="7">
        <v>1621</v>
      </c>
      <c r="AA56" s="7">
        <v>2022</v>
      </c>
      <c r="AB56" s="7">
        <v>2658</v>
      </c>
      <c r="AC56" s="7">
        <v>3713</v>
      </c>
      <c r="AD56" s="7">
        <v>4145</v>
      </c>
      <c r="AE56" s="7">
        <v>4312</v>
      </c>
      <c r="AF56" s="7">
        <v>4894</v>
      </c>
      <c r="AG56" s="7">
        <v>5548</v>
      </c>
      <c r="AH56" s="7">
        <v>5693</v>
      </c>
      <c r="AI56" s="7">
        <v>6152</v>
      </c>
      <c r="AJ56" s="7">
        <v>9825</v>
      </c>
      <c r="AK56" s="7">
        <v>7689</v>
      </c>
      <c r="AL56" s="7">
        <v>6849</v>
      </c>
      <c r="AM56" s="7">
        <v>8709</v>
      </c>
      <c r="AN56" s="7">
        <v>10847</v>
      </c>
      <c r="AO56" s="7">
        <v>12492</v>
      </c>
      <c r="AP56" s="7">
        <v>16156</v>
      </c>
      <c r="AQ56" s="7">
        <v>16219</v>
      </c>
      <c r="AR56" s="7">
        <v>16256</v>
      </c>
      <c r="AS56" s="7">
        <v>17530</v>
      </c>
      <c r="AT56" s="7">
        <v>17568</v>
      </c>
      <c r="AU56" s="7">
        <v>12555</v>
      </c>
      <c r="AV56" s="7">
        <v>13377</v>
      </c>
      <c r="AW56" s="7">
        <v>11497</v>
      </c>
      <c r="AX56" s="7">
        <v>9124</v>
      </c>
      <c r="AY56" s="7">
        <v>10698</v>
      </c>
      <c r="AZ56" s="7">
        <v>10306</v>
      </c>
      <c r="BA56" s="7">
        <v>16328</v>
      </c>
      <c r="BB56" s="7">
        <v>16499</v>
      </c>
      <c r="BC56" s="7">
        <v>19138</v>
      </c>
      <c r="BD56" s="7">
        <v>19607</v>
      </c>
      <c r="BE56" s="7">
        <v>22480</v>
      </c>
      <c r="BF56" s="7">
        <v>21526</v>
      </c>
      <c r="BG56" s="7">
        <v>17621</v>
      </c>
      <c r="BH56" s="7">
        <v>15830</v>
      </c>
      <c r="BI56" s="7">
        <v>12519</v>
      </c>
      <c r="BJ56" s="7">
        <v>12614</v>
      </c>
      <c r="BK56" s="7">
        <v>15178</v>
      </c>
      <c r="BL56" s="7">
        <v>16843</v>
      </c>
      <c r="BM56" s="7">
        <v>19656</v>
      </c>
      <c r="BN56" s="7">
        <v>19729</v>
      </c>
      <c r="BO56" s="7">
        <v>20773</v>
      </c>
      <c r="BP56" s="7">
        <v>23349</v>
      </c>
      <c r="BQ56" s="7">
        <v>23817</v>
      </c>
      <c r="BR56" s="7">
        <v>24739</v>
      </c>
      <c r="BS56" s="7">
        <v>20929</v>
      </c>
      <c r="BT56" s="7">
        <v>17684</v>
      </c>
      <c r="BU56" s="7">
        <v>14494</v>
      </c>
      <c r="BV56" s="7">
        <v>14948</v>
      </c>
      <c r="BW56" s="7">
        <v>15775</v>
      </c>
      <c r="BX56" s="7">
        <v>17812</v>
      </c>
      <c r="BY56" s="7">
        <v>22971</v>
      </c>
      <c r="BZ56" s="7">
        <v>20588</v>
      </c>
      <c r="CA56" s="7">
        <v>24922</v>
      </c>
      <c r="CB56" s="7">
        <v>24995</v>
      </c>
      <c r="CC56" s="7">
        <v>26401</v>
      </c>
      <c r="CD56" s="7">
        <v>26274</v>
      </c>
      <c r="CE56" s="7">
        <v>22978</v>
      </c>
      <c r="CF56" s="22">
        <v>19036</v>
      </c>
      <c r="CG56" s="22">
        <v>15836</v>
      </c>
      <c r="CH56" s="22">
        <v>17793</v>
      </c>
      <c r="CI56" s="22">
        <v>20253</v>
      </c>
      <c r="CJ56" s="22">
        <v>19387</v>
      </c>
      <c r="CK56" s="22">
        <v>23704</v>
      </c>
      <c r="CL56" s="22">
        <v>27161</v>
      </c>
      <c r="CM56" s="22">
        <v>27651</v>
      </c>
      <c r="CN56" s="22">
        <v>30799</v>
      </c>
      <c r="CO56" s="22">
        <v>30982</v>
      </c>
      <c r="CP56" s="22">
        <v>27040</v>
      </c>
      <c r="CQ56" s="22">
        <v>16146.781000000001</v>
      </c>
      <c r="CR56" s="22">
        <v>13025.393</v>
      </c>
      <c r="CS56" s="22" t="s">
        <v>21</v>
      </c>
      <c r="CT56" s="22" t="s">
        <v>21</v>
      </c>
    </row>
    <row r="57" spans="2:98" ht="12" customHeight="1" x14ac:dyDescent="0.2">
      <c r="B57" s="1" t="s">
        <v>8</v>
      </c>
      <c r="C57" s="7">
        <v>8687.5660000000044</v>
      </c>
      <c r="D57" s="7">
        <v>11201.251999999999</v>
      </c>
      <c r="E57" s="7">
        <v>21105.335999999999</v>
      </c>
      <c r="F57" s="7">
        <v>20726.093999999997</v>
      </c>
      <c r="G57" s="7">
        <v>19570.879999999997</v>
      </c>
      <c r="H57" s="7">
        <v>20816.694</v>
      </c>
      <c r="I57" s="7">
        <v>21169.460999999999</v>
      </c>
      <c r="J57" s="7">
        <v>19156.758000000002</v>
      </c>
      <c r="K57" s="7">
        <v>13239.191999999999</v>
      </c>
      <c r="L57" s="7">
        <v>22026.499000000003</v>
      </c>
      <c r="M57" s="7">
        <v>17532.326999999997</v>
      </c>
      <c r="N57" s="7">
        <v>22967.625</v>
      </c>
      <c r="O57" s="7">
        <v>21162</v>
      </c>
      <c r="P57" s="7">
        <v>19576</v>
      </c>
      <c r="Q57" s="7">
        <v>5693</v>
      </c>
      <c r="R57" s="7">
        <v>17196</v>
      </c>
      <c r="S57" s="7">
        <v>15807</v>
      </c>
      <c r="T57" s="7">
        <v>15288</v>
      </c>
      <c r="U57" s="7">
        <v>19273</v>
      </c>
      <c r="V57" s="7">
        <v>20695</v>
      </c>
      <c r="W57" s="7">
        <v>19120</v>
      </c>
      <c r="X57" s="7">
        <v>18295</v>
      </c>
      <c r="Y57" s="7">
        <v>18031</v>
      </c>
      <c r="Z57" s="7">
        <v>23147</v>
      </c>
      <c r="AA57" s="7">
        <v>22239</v>
      </c>
      <c r="AB57" s="7">
        <v>19665</v>
      </c>
      <c r="AC57" s="7">
        <v>20200</v>
      </c>
      <c r="AD57" s="7">
        <v>19685</v>
      </c>
      <c r="AE57" s="7">
        <v>21462</v>
      </c>
      <c r="AF57" s="7">
        <v>14780</v>
      </c>
      <c r="AG57" s="7">
        <v>144</v>
      </c>
      <c r="AH57" s="7">
        <v>21585</v>
      </c>
      <c r="AI57" s="7">
        <v>13957</v>
      </c>
      <c r="AJ57" s="7">
        <v>17447</v>
      </c>
      <c r="AK57" s="7">
        <v>22889</v>
      </c>
      <c r="AL57" s="7">
        <v>23166</v>
      </c>
      <c r="AM57" s="7">
        <v>23472</v>
      </c>
      <c r="AN57" s="7">
        <v>22220</v>
      </c>
      <c r="AO57" s="7">
        <v>12230</v>
      </c>
      <c r="AP57" s="7">
        <v>24755</v>
      </c>
      <c r="AQ57" s="7">
        <v>22920</v>
      </c>
      <c r="AR57" s="7">
        <v>23920</v>
      </c>
      <c r="AS57" s="7">
        <v>24575</v>
      </c>
      <c r="AT57" s="7">
        <v>24604</v>
      </c>
      <c r="AU57" s="7">
        <v>23900</v>
      </c>
      <c r="AV57" s="7">
        <v>22497</v>
      </c>
      <c r="AW57" s="7">
        <v>23578</v>
      </c>
      <c r="AX57" s="7">
        <v>24384</v>
      </c>
      <c r="AY57" s="7">
        <v>23902</v>
      </c>
      <c r="AZ57" s="7">
        <v>18935</v>
      </c>
      <c r="BA57" s="7">
        <v>16313</v>
      </c>
      <c r="BB57" s="7">
        <v>24282</v>
      </c>
      <c r="BC57" s="7">
        <v>25112</v>
      </c>
      <c r="BD57" s="7">
        <v>19550</v>
      </c>
      <c r="BE57" s="7">
        <v>10072</v>
      </c>
      <c r="BF57" s="7">
        <v>5987</v>
      </c>
      <c r="BG57" s="7">
        <v>5025</v>
      </c>
      <c r="BH57" s="7">
        <v>5016</v>
      </c>
      <c r="BI57" s="7">
        <v>3979</v>
      </c>
      <c r="BJ57" s="7">
        <v>2388</v>
      </c>
      <c r="BK57" s="7">
        <v>3274</v>
      </c>
      <c r="BL57" s="7">
        <v>5746</v>
      </c>
      <c r="BM57" s="7">
        <v>5969</v>
      </c>
      <c r="BN57" s="7">
        <v>5585</v>
      </c>
      <c r="BO57" s="7">
        <v>6959</v>
      </c>
      <c r="BP57" s="7">
        <v>1329</v>
      </c>
      <c r="BQ57" s="7">
        <v>735</v>
      </c>
      <c r="BR57" s="7">
        <v>722</v>
      </c>
      <c r="BS57" s="7">
        <v>702</v>
      </c>
      <c r="BT57" s="7">
        <v>703</v>
      </c>
      <c r="BU57" s="7">
        <v>749</v>
      </c>
      <c r="BV57" s="7">
        <v>675</v>
      </c>
      <c r="BW57" s="7">
        <v>612</v>
      </c>
      <c r="BX57" s="7">
        <v>490</v>
      </c>
      <c r="BY57" s="7">
        <v>585</v>
      </c>
      <c r="BZ57" s="7">
        <v>683</v>
      </c>
      <c r="CA57" s="7">
        <v>648</v>
      </c>
      <c r="CB57" s="7">
        <v>646</v>
      </c>
      <c r="CC57" s="7">
        <v>717</v>
      </c>
      <c r="CD57" s="7">
        <v>724</v>
      </c>
      <c r="CE57" s="7">
        <v>743</v>
      </c>
      <c r="CF57" s="22">
        <v>760</v>
      </c>
      <c r="CG57" s="22">
        <v>586</v>
      </c>
      <c r="CH57" s="22">
        <v>461</v>
      </c>
      <c r="CI57" s="22">
        <v>629</v>
      </c>
      <c r="CJ57" s="22">
        <v>698</v>
      </c>
      <c r="CK57" s="22">
        <v>800</v>
      </c>
      <c r="CL57" s="22">
        <v>748</v>
      </c>
      <c r="CM57" s="22">
        <v>799</v>
      </c>
      <c r="CN57" s="22">
        <v>698</v>
      </c>
      <c r="CO57" s="22">
        <v>799</v>
      </c>
      <c r="CP57" s="22">
        <v>712</v>
      </c>
      <c r="CQ57" s="22">
        <v>628.87699999999995</v>
      </c>
      <c r="CR57" s="22">
        <v>722.197</v>
      </c>
      <c r="CS57" s="22" t="s">
        <v>21</v>
      </c>
      <c r="CT57" s="22" t="s">
        <v>21</v>
      </c>
    </row>
    <row r="58" spans="2:98" ht="12" customHeight="1" x14ac:dyDescent="0.2">
      <c r="B58" s="2" t="s">
        <v>9</v>
      </c>
      <c r="C58" s="8">
        <v>2832.1869999999999</v>
      </c>
      <c r="D58" s="8">
        <v>0</v>
      </c>
      <c r="E58" s="8">
        <v>0</v>
      </c>
      <c r="F58" s="8">
        <v>0</v>
      </c>
      <c r="G58" s="8">
        <v>0</v>
      </c>
      <c r="H58" s="8">
        <v>0</v>
      </c>
      <c r="I58" s="8">
        <v>0</v>
      </c>
      <c r="J58" s="8">
        <v>0</v>
      </c>
      <c r="K58" s="8">
        <v>0</v>
      </c>
      <c r="L58" s="8">
        <v>0</v>
      </c>
      <c r="M58" s="8">
        <v>0</v>
      </c>
      <c r="N58" s="8">
        <v>0</v>
      </c>
      <c r="O58" s="8">
        <v>0</v>
      </c>
      <c r="P58" s="8">
        <v>0</v>
      </c>
      <c r="Q58" s="8">
        <v>0</v>
      </c>
      <c r="R58" s="8">
        <v>0</v>
      </c>
      <c r="S58" s="8">
        <v>0</v>
      </c>
      <c r="T58" s="8">
        <v>0</v>
      </c>
      <c r="U58" s="8">
        <v>0</v>
      </c>
      <c r="V58" s="8">
        <v>0</v>
      </c>
      <c r="W58" s="8">
        <v>0</v>
      </c>
      <c r="X58" s="8">
        <v>0</v>
      </c>
      <c r="Y58" s="8">
        <v>0</v>
      </c>
      <c r="Z58" s="8">
        <v>0</v>
      </c>
      <c r="AA58" s="8">
        <v>0</v>
      </c>
      <c r="AB58" s="8">
        <v>0</v>
      </c>
      <c r="AC58" s="8">
        <v>0</v>
      </c>
      <c r="AD58" s="8">
        <v>0</v>
      </c>
      <c r="AE58" s="8">
        <v>0</v>
      </c>
      <c r="AF58" s="8">
        <v>0</v>
      </c>
      <c r="AG58" s="8">
        <v>0</v>
      </c>
      <c r="AH58" s="8">
        <v>0</v>
      </c>
      <c r="AI58" s="8">
        <v>0</v>
      </c>
      <c r="AJ58" s="8">
        <v>0</v>
      </c>
      <c r="AK58" s="8">
        <v>0</v>
      </c>
      <c r="AL58" s="8">
        <v>0</v>
      </c>
      <c r="AM58" s="8">
        <v>0</v>
      </c>
      <c r="AN58" s="8">
        <v>0</v>
      </c>
      <c r="AO58" s="8">
        <v>0</v>
      </c>
      <c r="AP58" s="8">
        <v>0</v>
      </c>
      <c r="AQ58" s="8">
        <v>10</v>
      </c>
      <c r="AR58" s="8">
        <v>10</v>
      </c>
      <c r="AS58" s="8">
        <v>0</v>
      </c>
      <c r="AT58" s="8">
        <v>0</v>
      </c>
      <c r="AU58" s="8">
        <v>0</v>
      </c>
      <c r="AV58" s="8">
        <v>0</v>
      </c>
      <c r="AW58" s="8">
        <v>0</v>
      </c>
      <c r="AX58" s="8">
        <v>0</v>
      </c>
      <c r="AY58" s="8">
        <v>0</v>
      </c>
      <c r="AZ58" s="8">
        <v>0</v>
      </c>
      <c r="BA58" s="8">
        <v>0</v>
      </c>
      <c r="BB58" s="8">
        <v>0</v>
      </c>
      <c r="BC58" s="8">
        <v>0</v>
      </c>
      <c r="BD58" s="8">
        <v>0</v>
      </c>
      <c r="BE58" s="8">
        <v>0</v>
      </c>
      <c r="BF58" s="8">
        <v>0</v>
      </c>
      <c r="BG58" s="8">
        <v>0</v>
      </c>
      <c r="BH58" s="8">
        <v>0</v>
      </c>
      <c r="BI58" s="8">
        <v>0</v>
      </c>
      <c r="BJ58" s="8">
        <v>0</v>
      </c>
      <c r="BK58" s="8">
        <v>0</v>
      </c>
      <c r="BL58" s="8">
        <v>0</v>
      </c>
      <c r="BM58" s="8">
        <v>0</v>
      </c>
      <c r="BN58" s="8">
        <v>0</v>
      </c>
      <c r="BO58" s="8">
        <v>0</v>
      </c>
      <c r="BP58" s="8">
        <v>0</v>
      </c>
      <c r="BQ58" s="8">
        <v>0</v>
      </c>
      <c r="BR58" s="8">
        <v>0</v>
      </c>
      <c r="BS58" s="8">
        <v>0</v>
      </c>
      <c r="BT58" s="8">
        <v>0</v>
      </c>
      <c r="BU58" s="8">
        <v>0</v>
      </c>
      <c r="BV58" s="8">
        <v>0</v>
      </c>
      <c r="BW58" s="8">
        <v>0</v>
      </c>
      <c r="BX58" s="8">
        <v>0</v>
      </c>
      <c r="BY58" s="8">
        <v>0</v>
      </c>
      <c r="BZ58" s="8">
        <v>0</v>
      </c>
      <c r="CA58" s="8">
        <v>0</v>
      </c>
      <c r="CB58" s="8">
        <v>0</v>
      </c>
      <c r="CC58" s="8">
        <v>0</v>
      </c>
      <c r="CD58" s="8">
        <v>0</v>
      </c>
      <c r="CE58" s="8">
        <v>0</v>
      </c>
      <c r="CF58" s="31">
        <v>0</v>
      </c>
      <c r="CG58" s="31">
        <v>0</v>
      </c>
      <c r="CH58" s="31">
        <v>0</v>
      </c>
      <c r="CI58" s="31">
        <v>0</v>
      </c>
      <c r="CJ58" s="31">
        <v>0</v>
      </c>
      <c r="CK58" s="31">
        <v>0</v>
      </c>
      <c r="CL58" s="31">
        <v>0</v>
      </c>
      <c r="CM58" s="31">
        <v>0</v>
      </c>
      <c r="CN58" s="31">
        <v>0</v>
      </c>
      <c r="CO58" s="31">
        <v>0</v>
      </c>
      <c r="CP58" s="31">
        <v>0</v>
      </c>
      <c r="CQ58" s="31">
        <v>0</v>
      </c>
      <c r="CR58" s="31">
        <v>0</v>
      </c>
      <c r="CS58" s="31" t="s">
        <v>21</v>
      </c>
      <c r="CT58" s="31" t="s">
        <v>21</v>
      </c>
    </row>
    <row r="59" spans="2:98" ht="12" customHeight="1" x14ac:dyDescent="0.2">
      <c r="B59" s="13" t="s">
        <v>10</v>
      </c>
      <c r="C59" s="14">
        <f>SUM(C54:C58)</f>
        <v>28988</v>
      </c>
      <c r="D59" s="14">
        <f>SUM(D54:D58)</f>
        <v>30154</v>
      </c>
      <c r="E59" s="14">
        <f t="shared" ref="E59:BP59" si="39">SUM(E54:E58)</f>
        <v>43605</v>
      </c>
      <c r="F59" s="14">
        <f t="shared" si="39"/>
        <v>49407</v>
      </c>
      <c r="G59" s="14">
        <f t="shared" si="39"/>
        <v>54881</v>
      </c>
      <c r="H59" s="14">
        <f t="shared" si="39"/>
        <v>46484</v>
      </c>
      <c r="I59" s="14">
        <f t="shared" si="39"/>
        <v>77500</v>
      </c>
      <c r="J59" s="14">
        <f t="shared" si="39"/>
        <v>57974</v>
      </c>
      <c r="K59" s="14">
        <f t="shared" si="39"/>
        <v>36404</v>
      </c>
      <c r="L59" s="14">
        <f t="shared" si="39"/>
        <v>42112</v>
      </c>
      <c r="M59" s="14">
        <f t="shared" si="39"/>
        <v>33304</v>
      </c>
      <c r="N59" s="14">
        <f t="shared" si="39"/>
        <v>49198</v>
      </c>
      <c r="O59" s="14">
        <f t="shared" si="39"/>
        <v>39308</v>
      </c>
      <c r="P59" s="14">
        <f t="shared" si="39"/>
        <v>43328</v>
      </c>
      <c r="Q59" s="14">
        <f t="shared" si="39"/>
        <v>44006</v>
      </c>
      <c r="R59" s="14">
        <f t="shared" si="39"/>
        <v>44712</v>
      </c>
      <c r="S59" s="14">
        <f t="shared" si="39"/>
        <v>52493</v>
      </c>
      <c r="T59" s="14">
        <f t="shared" si="39"/>
        <v>48686</v>
      </c>
      <c r="U59" s="14">
        <f t="shared" si="39"/>
        <v>79352</v>
      </c>
      <c r="V59" s="14">
        <f t="shared" si="39"/>
        <v>71875</v>
      </c>
      <c r="W59" s="14">
        <f t="shared" si="39"/>
        <v>47657</v>
      </c>
      <c r="X59" s="14">
        <f t="shared" si="39"/>
        <v>39590</v>
      </c>
      <c r="Y59" s="14">
        <f t="shared" si="39"/>
        <v>36029</v>
      </c>
      <c r="Z59" s="14">
        <f t="shared" si="39"/>
        <v>43636</v>
      </c>
      <c r="AA59" s="14">
        <f t="shared" si="39"/>
        <v>37245</v>
      </c>
      <c r="AB59" s="14">
        <f t="shared" si="39"/>
        <v>38919</v>
      </c>
      <c r="AC59" s="14">
        <f t="shared" si="39"/>
        <v>63390</v>
      </c>
      <c r="AD59" s="14">
        <f t="shared" si="39"/>
        <v>59855</v>
      </c>
      <c r="AE59" s="14">
        <f t="shared" si="39"/>
        <v>57801</v>
      </c>
      <c r="AF59" s="14">
        <f t="shared" si="39"/>
        <v>59878</v>
      </c>
      <c r="AG59" s="14">
        <f t="shared" si="39"/>
        <v>65645</v>
      </c>
      <c r="AH59" s="14">
        <f t="shared" si="39"/>
        <v>88866</v>
      </c>
      <c r="AI59" s="14">
        <f t="shared" si="39"/>
        <v>37822</v>
      </c>
      <c r="AJ59" s="14">
        <f t="shared" si="39"/>
        <v>61263</v>
      </c>
      <c r="AK59" s="14">
        <f t="shared" si="39"/>
        <v>52594</v>
      </c>
      <c r="AL59" s="14">
        <f t="shared" si="39"/>
        <v>55589</v>
      </c>
      <c r="AM59" s="14">
        <f t="shared" si="39"/>
        <v>55896</v>
      </c>
      <c r="AN59" s="14">
        <f t="shared" si="39"/>
        <v>50521</v>
      </c>
      <c r="AO59" s="14">
        <f t="shared" si="39"/>
        <v>49246</v>
      </c>
      <c r="AP59" s="14">
        <f t="shared" si="39"/>
        <v>87416</v>
      </c>
      <c r="AQ59" s="14">
        <f t="shared" si="39"/>
        <v>71265</v>
      </c>
      <c r="AR59" s="14">
        <f t="shared" si="39"/>
        <v>60920</v>
      </c>
      <c r="AS59" s="14">
        <f t="shared" si="39"/>
        <v>98100</v>
      </c>
      <c r="AT59" s="14">
        <f t="shared" si="39"/>
        <v>99277</v>
      </c>
      <c r="AU59" s="14">
        <f t="shared" si="39"/>
        <v>59369</v>
      </c>
      <c r="AV59" s="14">
        <f t="shared" si="39"/>
        <v>48636</v>
      </c>
      <c r="AW59" s="14">
        <f t="shared" si="39"/>
        <v>59807</v>
      </c>
      <c r="AX59" s="14">
        <f t="shared" si="39"/>
        <v>54057</v>
      </c>
      <c r="AY59" s="14">
        <f t="shared" si="39"/>
        <v>46340</v>
      </c>
      <c r="AZ59" s="14">
        <f t="shared" si="39"/>
        <v>44019</v>
      </c>
      <c r="BA59" s="14">
        <f t="shared" si="39"/>
        <v>55656</v>
      </c>
      <c r="BB59" s="14">
        <f t="shared" si="39"/>
        <v>72928</v>
      </c>
      <c r="BC59" s="14">
        <f t="shared" si="39"/>
        <v>80501</v>
      </c>
      <c r="BD59" s="14">
        <f t="shared" si="39"/>
        <v>77995</v>
      </c>
      <c r="BE59" s="14">
        <f t="shared" si="39"/>
        <v>79856</v>
      </c>
      <c r="BF59" s="14">
        <f t="shared" si="39"/>
        <v>70135</v>
      </c>
      <c r="BG59" s="14">
        <f t="shared" si="39"/>
        <v>58415</v>
      </c>
      <c r="BH59" s="14">
        <f t="shared" si="39"/>
        <v>34861</v>
      </c>
      <c r="BI59" s="14">
        <f t="shared" si="39"/>
        <v>34454</v>
      </c>
      <c r="BJ59" s="14">
        <f t="shared" si="39"/>
        <v>31930</v>
      </c>
      <c r="BK59" s="14">
        <f t="shared" si="39"/>
        <v>29797</v>
      </c>
      <c r="BL59" s="14">
        <f t="shared" si="39"/>
        <v>46866</v>
      </c>
      <c r="BM59" s="14">
        <f t="shared" si="39"/>
        <v>48474</v>
      </c>
      <c r="BN59" s="14">
        <f t="shared" si="39"/>
        <v>49497</v>
      </c>
      <c r="BO59" s="14">
        <f t="shared" si="39"/>
        <v>47451</v>
      </c>
      <c r="BP59" s="14">
        <f t="shared" si="39"/>
        <v>62457</v>
      </c>
      <c r="BQ59" s="14">
        <f t="shared" ref="BQ59:CQ59" si="40">SUM(BQ54:BQ58)</f>
        <v>80219</v>
      </c>
      <c r="BR59" s="14">
        <f t="shared" si="40"/>
        <v>77579</v>
      </c>
      <c r="BS59" s="14">
        <f t="shared" si="40"/>
        <v>53327</v>
      </c>
      <c r="BT59" s="14">
        <f t="shared" si="40"/>
        <v>44224</v>
      </c>
      <c r="BU59" s="14">
        <f t="shared" si="40"/>
        <v>31197</v>
      </c>
      <c r="BV59" s="14">
        <f t="shared" si="40"/>
        <v>50029</v>
      </c>
      <c r="BW59" s="14">
        <f t="shared" si="40"/>
        <v>35467</v>
      </c>
      <c r="BX59" s="14">
        <f t="shared" si="40"/>
        <v>52028</v>
      </c>
      <c r="BY59" s="14">
        <f t="shared" si="40"/>
        <v>57401</v>
      </c>
      <c r="BZ59" s="14">
        <f t="shared" si="40"/>
        <v>51539</v>
      </c>
      <c r="CA59" s="14">
        <f t="shared" si="40"/>
        <v>52564</v>
      </c>
      <c r="CB59" s="14">
        <f t="shared" si="40"/>
        <v>69905</v>
      </c>
      <c r="CC59" s="14">
        <f t="shared" si="40"/>
        <v>84716</v>
      </c>
      <c r="CD59" s="14">
        <f t="shared" si="40"/>
        <v>81830</v>
      </c>
      <c r="CE59" s="14">
        <f t="shared" si="40"/>
        <v>36770</v>
      </c>
      <c r="CF59" s="14">
        <f t="shared" si="40"/>
        <v>37109</v>
      </c>
      <c r="CG59" s="14">
        <f t="shared" si="40"/>
        <v>33385</v>
      </c>
      <c r="CH59" s="14">
        <f t="shared" si="40"/>
        <v>33871</v>
      </c>
      <c r="CI59" s="14">
        <f t="shared" si="40"/>
        <v>45649</v>
      </c>
      <c r="CJ59" s="14">
        <f t="shared" si="40"/>
        <v>48677</v>
      </c>
      <c r="CK59" s="14">
        <f t="shared" si="40"/>
        <v>37937</v>
      </c>
      <c r="CL59" s="14">
        <f t="shared" si="40"/>
        <v>55694</v>
      </c>
      <c r="CM59" s="14">
        <f t="shared" si="40"/>
        <v>66830</v>
      </c>
      <c r="CN59" s="14">
        <f t="shared" si="40"/>
        <v>80111</v>
      </c>
      <c r="CO59" s="14">
        <f t="shared" si="40"/>
        <v>73550</v>
      </c>
      <c r="CP59" s="14">
        <f t="shared" si="40"/>
        <v>70356</v>
      </c>
      <c r="CQ59" s="14">
        <f t="shared" si="40"/>
        <v>41053.881999999998</v>
      </c>
      <c r="CR59" s="14">
        <f>SUM(CR54:CR58)</f>
        <v>36317.214999999997</v>
      </c>
      <c r="CS59" s="32" t="s">
        <v>21</v>
      </c>
      <c r="CT59" s="32" t="s">
        <v>21</v>
      </c>
    </row>
    <row r="60" spans="2:98" ht="12" customHeight="1" x14ac:dyDescent="0.2">
      <c r="B60" s="15" t="s">
        <v>11</v>
      </c>
      <c r="C60" s="16">
        <f t="shared" ref="C60:BN60" si="41">SUM(C52:C53,C59)</f>
        <v>721656</v>
      </c>
      <c r="D60" s="16">
        <f t="shared" si="41"/>
        <v>650635</v>
      </c>
      <c r="E60" s="16">
        <f t="shared" si="41"/>
        <v>721949</v>
      </c>
      <c r="F60" s="16">
        <f t="shared" si="41"/>
        <v>691546</v>
      </c>
      <c r="G60" s="16">
        <f t="shared" si="41"/>
        <v>712537</v>
      </c>
      <c r="H60" s="16">
        <f t="shared" si="41"/>
        <v>717191</v>
      </c>
      <c r="I60" s="16">
        <f t="shared" si="41"/>
        <v>763237</v>
      </c>
      <c r="J60" s="16">
        <f t="shared" si="41"/>
        <v>777997</v>
      </c>
      <c r="K60" s="16">
        <f t="shared" si="41"/>
        <v>780276.12</v>
      </c>
      <c r="L60" s="16">
        <f t="shared" si="41"/>
        <v>782325</v>
      </c>
      <c r="M60" s="16">
        <f t="shared" si="41"/>
        <v>740570</v>
      </c>
      <c r="N60" s="16">
        <f t="shared" si="41"/>
        <v>759575</v>
      </c>
      <c r="O60" s="16">
        <f t="shared" si="41"/>
        <v>774529</v>
      </c>
      <c r="P60" s="16">
        <f t="shared" si="41"/>
        <v>686709</v>
      </c>
      <c r="Q60" s="16">
        <f t="shared" si="41"/>
        <v>765112</v>
      </c>
      <c r="R60" s="16">
        <f t="shared" si="41"/>
        <v>726315</v>
      </c>
      <c r="S60" s="16">
        <f t="shared" si="41"/>
        <v>753142</v>
      </c>
      <c r="T60" s="16">
        <f t="shared" si="41"/>
        <v>741534</v>
      </c>
      <c r="U60" s="16">
        <f t="shared" si="41"/>
        <v>804357</v>
      </c>
      <c r="V60" s="16">
        <f t="shared" si="41"/>
        <v>808193</v>
      </c>
      <c r="W60" s="16">
        <f t="shared" si="41"/>
        <v>776993</v>
      </c>
      <c r="X60" s="16">
        <f t="shared" si="41"/>
        <v>809223</v>
      </c>
      <c r="Y60" s="16">
        <f t="shared" si="41"/>
        <v>778825</v>
      </c>
      <c r="Z60" s="16">
        <f t="shared" si="41"/>
        <v>790132</v>
      </c>
      <c r="AA60" s="16">
        <f t="shared" si="41"/>
        <v>791816</v>
      </c>
      <c r="AB60" s="16">
        <f t="shared" si="41"/>
        <v>736142</v>
      </c>
      <c r="AC60" s="16">
        <f t="shared" si="41"/>
        <v>776191</v>
      </c>
      <c r="AD60" s="16">
        <f t="shared" si="41"/>
        <v>760328</v>
      </c>
      <c r="AE60" s="16">
        <f t="shared" si="41"/>
        <v>769863</v>
      </c>
      <c r="AF60" s="16">
        <f t="shared" si="41"/>
        <v>752650</v>
      </c>
      <c r="AG60" s="16">
        <f t="shared" si="41"/>
        <v>792961</v>
      </c>
      <c r="AH60" s="16">
        <f t="shared" si="41"/>
        <v>814722</v>
      </c>
      <c r="AI60" s="16">
        <f t="shared" si="41"/>
        <v>792310</v>
      </c>
      <c r="AJ60" s="16">
        <f t="shared" si="41"/>
        <v>796936</v>
      </c>
      <c r="AK60" s="16">
        <f t="shared" si="41"/>
        <v>759405</v>
      </c>
      <c r="AL60" s="16">
        <f t="shared" si="41"/>
        <v>790140</v>
      </c>
      <c r="AM60" s="16">
        <f t="shared" si="41"/>
        <v>772574</v>
      </c>
      <c r="AN60" s="16">
        <f t="shared" si="41"/>
        <v>689141</v>
      </c>
      <c r="AO60" s="16">
        <f t="shared" si="41"/>
        <v>751990</v>
      </c>
      <c r="AP60" s="16">
        <f t="shared" si="41"/>
        <v>711598</v>
      </c>
      <c r="AQ60" s="16">
        <f t="shared" si="41"/>
        <v>725737</v>
      </c>
      <c r="AR60" s="16">
        <f t="shared" si="41"/>
        <v>735727</v>
      </c>
      <c r="AS60" s="16">
        <f t="shared" si="41"/>
        <v>812222</v>
      </c>
      <c r="AT60" s="16">
        <f t="shared" si="41"/>
        <v>809817</v>
      </c>
      <c r="AU60" s="16">
        <f t="shared" si="41"/>
        <v>768926.54200000002</v>
      </c>
      <c r="AV60" s="16">
        <f t="shared" si="41"/>
        <v>803609</v>
      </c>
      <c r="AW60" s="16">
        <f t="shared" si="41"/>
        <v>760013.51199999999</v>
      </c>
      <c r="AX60" s="16">
        <f t="shared" si="41"/>
        <v>765770</v>
      </c>
      <c r="AY60" s="16">
        <f t="shared" si="41"/>
        <v>753025</v>
      </c>
      <c r="AZ60" s="16">
        <f t="shared" si="41"/>
        <v>671841</v>
      </c>
      <c r="BA60" s="16">
        <f t="shared" si="41"/>
        <v>750192.48400000005</v>
      </c>
      <c r="BB60" s="16">
        <f t="shared" si="41"/>
        <v>710654</v>
      </c>
      <c r="BC60" s="16">
        <f t="shared" si="41"/>
        <v>721405</v>
      </c>
      <c r="BD60" s="16">
        <f t="shared" si="41"/>
        <v>720684</v>
      </c>
      <c r="BE60" s="16">
        <f t="shared" si="41"/>
        <v>756089</v>
      </c>
      <c r="BF60" s="16">
        <f t="shared" si="41"/>
        <v>782540</v>
      </c>
      <c r="BG60" s="16">
        <f t="shared" si="41"/>
        <v>767688</v>
      </c>
      <c r="BH60" s="16">
        <f t="shared" si="41"/>
        <v>767830</v>
      </c>
      <c r="BI60" s="16">
        <f t="shared" si="41"/>
        <v>739657</v>
      </c>
      <c r="BJ60" s="16">
        <f t="shared" si="41"/>
        <v>753129</v>
      </c>
      <c r="BK60" s="16">
        <f t="shared" si="41"/>
        <v>744879</v>
      </c>
      <c r="BL60" s="16">
        <f t="shared" si="41"/>
        <v>669319</v>
      </c>
      <c r="BM60" s="16">
        <f t="shared" si="41"/>
        <v>737070</v>
      </c>
      <c r="BN60" s="16">
        <f t="shared" si="41"/>
        <v>697547</v>
      </c>
      <c r="BO60" s="16">
        <f t="shared" ref="BO60:CE60" si="42">SUM(BO52:BO53,BO59)</f>
        <v>717490</v>
      </c>
      <c r="BP60" s="16">
        <f t="shared" si="42"/>
        <v>726661</v>
      </c>
      <c r="BQ60" s="16">
        <f t="shared" si="42"/>
        <v>763439</v>
      </c>
      <c r="BR60" s="16">
        <f t="shared" si="42"/>
        <v>776571</v>
      </c>
      <c r="BS60" s="16">
        <f t="shared" si="42"/>
        <v>762051</v>
      </c>
      <c r="BT60" s="16">
        <f t="shared" si="42"/>
        <v>780707</v>
      </c>
      <c r="BU60" s="16">
        <f t="shared" si="42"/>
        <v>737023</v>
      </c>
      <c r="BV60" s="16">
        <f t="shared" si="42"/>
        <v>757383</v>
      </c>
      <c r="BW60" s="16">
        <f t="shared" ref="BW60:CD60" si="43">SUM(BW52:BW53,BW59)</f>
        <v>758245</v>
      </c>
      <c r="BX60" s="16">
        <f t="shared" si="43"/>
        <v>709232</v>
      </c>
      <c r="BY60" s="16">
        <f t="shared" si="43"/>
        <v>743199</v>
      </c>
      <c r="BZ60" s="16">
        <f t="shared" si="43"/>
        <v>690341</v>
      </c>
      <c r="CA60" s="16">
        <f t="shared" si="43"/>
        <v>722831</v>
      </c>
      <c r="CB60" s="16">
        <f t="shared" si="43"/>
        <v>726462</v>
      </c>
      <c r="CC60" s="16">
        <f t="shared" si="43"/>
        <v>769354</v>
      </c>
      <c r="CD60" s="16">
        <f t="shared" si="43"/>
        <v>796356</v>
      </c>
      <c r="CE60" s="16">
        <f t="shared" si="42"/>
        <v>762646</v>
      </c>
      <c r="CF60" s="16">
        <f t="shared" ref="CF60:CR60" si="44">SUM(CF52:CF53,CF59)</f>
        <v>764610</v>
      </c>
      <c r="CG60" s="16">
        <f t="shared" si="44"/>
        <v>719942</v>
      </c>
      <c r="CH60" s="16">
        <f t="shared" si="44"/>
        <v>727785</v>
      </c>
      <c r="CI60" s="16">
        <f t="shared" si="44"/>
        <v>731545</v>
      </c>
      <c r="CJ60" s="16">
        <f t="shared" si="44"/>
        <v>661122</v>
      </c>
      <c r="CK60" s="16">
        <f t="shared" si="44"/>
        <v>713303</v>
      </c>
      <c r="CL60" s="16">
        <f t="shared" si="44"/>
        <v>697684</v>
      </c>
      <c r="CM60" s="16">
        <f t="shared" si="44"/>
        <v>705513</v>
      </c>
      <c r="CN60" s="16">
        <f t="shared" si="44"/>
        <v>685516</v>
      </c>
      <c r="CO60" s="16">
        <f t="shared" si="44"/>
        <v>749986</v>
      </c>
      <c r="CP60" s="16">
        <f t="shared" si="44"/>
        <v>770658</v>
      </c>
      <c r="CQ60" s="16">
        <f t="shared" si="44"/>
        <v>714892.88199999998</v>
      </c>
      <c r="CR60" s="16">
        <f t="shared" si="44"/>
        <v>738617.46899999992</v>
      </c>
      <c r="CS60" s="35" t="s">
        <v>21</v>
      </c>
      <c r="CT60" s="35" t="s">
        <v>21</v>
      </c>
    </row>
    <row r="61" spans="2:98" ht="12" customHeight="1" x14ac:dyDescent="0.2">
      <c r="B61" s="18" t="s">
        <v>13</v>
      </c>
      <c r="C61" s="19">
        <f t="shared" ref="C61:N61" si="45">SUM(C60:C60)</f>
        <v>721656</v>
      </c>
      <c r="D61" s="19">
        <f t="shared" si="45"/>
        <v>650635</v>
      </c>
      <c r="E61" s="19">
        <f t="shared" si="45"/>
        <v>721949</v>
      </c>
      <c r="F61" s="19">
        <f t="shared" si="45"/>
        <v>691546</v>
      </c>
      <c r="G61" s="19">
        <f t="shared" si="45"/>
        <v>712537</v>
      </c>
      <c r="H61" s="19">
        <f t="shared" si="45"/>
        <v>717191</v>
      </c>
      <c r="I61" s="19">
        <f t="shared" si="45"/>
        <v>763237</v>
      </c>
      <c r="J61" s="19">
        <f t="shared" si="45"/>
        <v>777997</v>
      </c>
      <c r="K61" s="19">
        <f t="shared" si="45"/>
        <v>780276.12</v>
      </c>
      <c r="L61" s="19">
        <f t="shared" si="45"/>
        <v>782325</v>
      </c>
      <c r="M61" s="19">
        <f t="shared" si="45"/>
        <v>740570</v>
      </c>
      <c r="N61" s="19">
        <f t="shared" si="45"/>
        <v>759575</v>
      </c>
      <c r="O61" s="19">
        <f t="shared" ref="O61:BW61" si="46">SUM(O60:O60)</f>
        <v>774529</v>
      </c>
      <c r="P61" s="19">
        <f t="shared" si="46"/>
        <v>686709</v>
      </c>
      <c r="Q61" s="19">
        <f t="shared" si="46"/>
        <v>765112</v>
      </c>
      <c r="R61" s="19">
        <f t="shared" si="46"/>
        <v>726315</v>
      </c>
      <c r="S61" s="19">
        <f t="shared" si="46"/>
        <v>753142</v>
      </c>
      <c r="T61" s="19">
        <f t="shared" si="46"/>
        <v>741534</v>
      </c>
      <c r="U61" s="19">
        <f t="shared" si="46"/>
        <v>804357</v>
      </c>
      <c r="V61" s="19">
        <f t="shared" si="46"/>
        <v>808193</v>
      </c>
      <c r="W61" s="19">
        <f t="shared" si="46"/>
        <v>776993</v>
      </c>
      <c r="X61" s="19">
        <f t="shared" si="46"/>
        <v>809223</v>
      </c>
      <c r="Y61" s="19">
        <f t="shared" si="46"/>
        <v>778825</v>
      </c>
      <c r="Z61" s="19">
        <f t="shared" si="46"/>
        <v>790132</v>
      </c>
      <c r="AA61" s="19">
        <f t="shared" si="46"/>
        <v>791816</v>
      </c>
      <c r="AB61" s="19">
        <f t="shared" si="46"/>
        <v>736142</v>
      </c>
      <c r="AC61" s="19">
        <f t="shared" si="46"/>
        <v>776191</v>
      </c>
      <c r="AD61" s="19">
        <f t="shared" si="46"/>
        <v>760328</v>
      </c>
      <c r="AE61" s="19">
        <f t="shared" si="46"/>
        <v>769863</v>
      </c>
      <c r="AF61" s="19">
        <f t="shared" si="46"/>
        <v>752650</v>
      </c>
      <c r="AG61" s="19">
        <f t="shared" si="46"/>
        <v>792961</v>
      </c>
      <c r="AH61" s="19">
        <f t="shared" si="46"/>
        <v>814722</v>
      </c>
      <c r="AI61" s="19">
        <f t="shared" si="46"/>
        <v>792310</v>
      </c>
      <c r="AJ61" s="19">
        <f t="shared" si="46"/>
        <v>796936</v>
      </c>
      <c r="AK61" s="19">
        <f t="shared" si="46"/>
        <v>759405</v>
      </c>
      <c r="AL61" s="19">
        <f t="shared" si="46"/>
        <v>790140</v>
      </c>
      <c r="AM61" s="19">
        <f t="shared" si="46"/>
        <v>772574</v>
      </c>
      <c r="AN61" s="19">
        <f t="shared" si="46"/>
        <v>689141</v>
      </c>
      <c r="AO61" s="19">
        <f t="shared" si="46"/>
        <v>751990</v>
      </c>
      <c r="AP61" s="19">
        <f t="shared" si="46"/>
        <v>711598</v>
      </c>
      <c r="AQ61" s="19">
        <f t="shared" si="46"/>
        <v>725737</v>
      </c>
      <c r="AR61" s="19">
        <f t="shared" si="46"/>
        <v>735727</v>
      </c>
      <c r="AS61" s="19">
        <f t="shared" si="46"/>
        <v>812222</v>
      </c>
      <c r="AT61" s="19">
        <f t="shared" si="46"/>
        <v>809817</v>
      </c>
      <c r="AU61" s="19">
        <f t="shared" si="46"/>
        <v>768926.54200000002</v>
      </c>
      <c r="AV61" s="19">
        <f t="shared" si="46"/>
        <v>803609</v>
      </c>
      <c r="AW61" s="19">
        <f t="shared" si="46"/>
        <v>760013.51199999999</v>
      </c>
      <c r="AX61" s="19">
        <f t="shared" si="46"/>
        <v>765770</v>
      </c>
      <c r="AY61" s="19">
        <f t="shared" si="46"/>
        <v>753025</v>
      </c>
      <c r="AZ61" s="19">
        <f t="shared" si="46"/>
        <v>671841</v>
      </c>
      <c r="BA61" s="19">
        <f t="shared" si="46"/>
        <v>750192.48400000005</v>
      </c>
      <c r="BB61" s="19">
        <f t="shared" si="46"/>
        <v>710654</v>
      </c>
      <c r="BC61" s="19">
        <f t="shared" si="46"/>
        <v>721405</v>
      </c>
      <c r="BD61" s="19">
        <f t="shared" si="46"/>
        <v>720684</v>
      </c>
      <c r="BE61" s="19">
        <f t="shared" si="46"/>
        <v>756089</v>
      </c>
      <c r="BF61" s="19">
        <f t="shared" si="46"/>
        <v>782540</v>
      </c>
      <c r="BG61" s="19">
        <f t="shared" si="46"/>
        <v>767688</v>
      </c>
      <c r="BH61" s="19">
        <f t="shared" si="46"/>
        <v>767830</v>
      </c>
      <c r="BI61" s="19">
        <f t="shared" si="46"/>
        <v>739657</v>
      </c>
      <c r="BJ61" s="19">
        <f t="shared" si="46"/>
        <v>753129</v>
      </c>
      <c r="BK61" s="19">
        <f t="shared" si="46"/>
        <v>744879</v>
      </c>
      <c r="BL61" s="19">
        <f t="shared" si="46"/>
        <v>669319</v>
      </c>
      <c r="BM61" s="19">
        <f t="shared" si="46"/>
        <v>737070</v>
      </c>
      <c r="BN61" s="19">
        <f t="shared" si="46"/>
        <v>697547</v>
      </c>
      <c r="BO61" s="19">
        <f t="shared" si="46"/>
        <v>717490</v>
      </c>
      <c r="BP61" s="19">
        <f t="shared" si="46"/>
        <v>726661</v>
      </c>
      <c r="BQ61" s="19">
        <f t="shared" si="46"/>
        <v>763439</v>
      </c>
      <c r="BR61" s="19">
        <f t="shared" si="46"/>
        <v>776571</v>
      </c>
      <c r="BS61" s="19">
        <f t="shared" si="46"/>
        <v>762051</v>
      </c>
      <c r="BT61" s="19">
        <f t="shared" si="46"/>
        <v>780707</v>
      </c>
      <c r="BU61" s="19">
        <f t="shared" si="46"/>
        <v>737023</v>
      </c>
      <c r="BV61" s="19">
        <f t="shared" si="46"/>
        <v>757383</v>
      </c>
      <c r="BW61" s="19">
        <f t="shared" si="46"/>
        <v>758245</v>
      </c>
      <c r="BX61" s="19">
        <f t="shared" ref="BX61:CD61" si="47">SUM(BX60:BX60)</f>
        <v>709232</v>
      </c>
      <c r="BY61" s="19">
        <f t="shared" si="47"/>
        <v>743199</v>
      </c>
      <c r="BZ61" s="19">
        <f t="shared" si="47"/>
        <v>690341</v>
      </c>
      <c r="CA61" s="19">
        <f t="shared" si="47"/>
        <v>722831</v>
      </c>
      <c r="CB61" s="19">
        <f t="shared" si="47"/>
        <v>726462</v>
      </c>
      <c r="CC61" s="19">
        <f t="shared" si="47"/>
        <v>769354</v>
      </c>
      <c r="CD61" s="19">
        <f t="shared" si="47"/>
        <v>796356</v>
      </c>
      <c r="CE61" s="19">
        <f t="shared" ref="CE61:CR61" si="48">SUM(CE60:CE60)</f>
        <v>762646</v>
      </c>
      <c r="CF61" s="19">
        <f t="shared" si="48"/>
        <v>764610</v>
      </c>
      <c r="CG61" s="19">
        <f t="shared" si="48"/>
        <v>719942</v>
      </c>
      <c r="CH61" s="19">
        <f t="shared" si="48"/>
        <v>727785</v>
      </c>
      <c r="CI61" s="19">
        <f t="shared" si="48"/>
        <v>731545</v>
      </c>
      <c r="CJ61" s="19">
        <f t="shared" si="48"/>
        <v>661122</v>
      </c>
      <c r="CK61" s="19">
        <f t="shared" si="48"/>
        <v>713303</v>
      </c>
      <c r="CL61" s="19">
        <f t="shared" si="48"/>
        <v>697684</v>
      </c>
      <c r="CM61" s="19">
        <f t="shared" si="48"/>
        <v>705513</v>
      </c>
      <c r="CN61" s="19">
        <f t="shared" si="48"/>
        <v>685516</v>
      </c>
      <c r="CO61" s="19">
        <f t="shared" si="48"/>
        <v>749986</v>
      </c>
      <c r="CP61" s="19">
        <f t="shared" si="48"/>
        <v>770658</v>
      </c>
      <c r="CQ61" s="19">
        <f t="shared" si="48"/>
        <v>714892.88199999998</v>
      </c>
      <c r="CR61" s="19">
        <f t="shared" si="48"/>
        <v>738617.46899999992</v>
      </c>
      <c r="CS61" s="36" t="s">
        <v>21</v>
      </c>
      <c r="CT61" s="36" t="s">
        <v>21</v>
      </c>
    </row>
    <row r="62" spans="2:98" ht="12" customHeight="1" x14ac:dyDescent="0.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row>
    <row r="63" spans="2:98" ht="12" customHeight="1" x14ac:dyDescent="0.2">
      <c r="B63" s="3" t="s">
        <v>22</v>
      </c>
      <c r="C63" s="4">
        <v>39083</v>
      </c>
      <c r="D63" s="4">
        <v>39114</v>
      </c>
      <c r="E63" s="4">
        <v>39142</v>
      </c>
      <c r="F63" s="4">
        <v>39173</v>
      </c>
      <c r="G63" s="4">
        <v>39203</v>
      </c>
      <c r="H63" s="4">
        <v>39234</v>
      </c>
      <c r="I63" s="4">
        <v>39264</v>
      </c>
      <c r="J63" s="4">
        <v>39295</v>
      </c>
      <c r="K63" s="4">
        <v>39326</v>
      </c>
      <c r="L63" s="4">
        <v>39356</v>
      </c>
      <c r="M63" s="4">
        <v>39387</v>
      </c>
      <c r="N63" s="4">
        <v>39417</v>
      </c>
      <c r="O63" s="4">
        <v>39448</v>
      </c>
      <c r="P63" s="4">
        <v>39479</v>
      </c>
      <c r="Q63" s="4">
        <v>39508</v>
      </c>
      <c r="R63" s="4">
        <v>39539</v>
      </c>
      <c r="S63" s="4">
        <v>39569</v>
      </c>
      <c r="T63" s="4">
        <v>39600</v>
      </c>
      <c r="U63" s="4">
        <v>39630</v>
      </c>
      <c r="V63" s="4">
        <v>39661</v>
      </c>
      <c r="W63" s="4">
        <v>39692</v>
      </c>
      <c r="X63" s="4">
        <v>39722</v>
      </c>
      <c r="Y63" s="4">
        <v>39753</v>
      </c>
      <c r="Z63" s="4">
        <v>39783</v>
      </c>
      <c r="AA63" s="4">
        <v>39814</v>
      </c>
      <c r="AB63" s="4">
        <v>39845</v>
      </c>
      <c r="AC63" s="4">
        <v>39873</v>
      </c>
      <c r="AD63" s="4">
        <v>39904</v>
      </c>
      <c r="AE63" s="4">
        <v>39934</v>
      </c>
      <c r="AF63" s="4">
        <v>39965</v>
      </c>
      <c r="AG63" s="4">
        <v>39995</v>
      </c>
      <c r="AH63" s="4">
        <v>40026</v>
      </c>
      <c r="AI63" s="4">
        <v>40057</v>
      </c>
      <c r="AJ63" s="4">
        <v>40087</v>
      </c>
      <c r="AK63" s="4">
        <v>40118</v>
      </c>
      <c r="AL63" s="4">
        <v>40148</v>
      </c>
      <c r="AM63" s="4">
        <v>40179</v>
      </c>
      <c r="AN63" s="4">
        <v>40210</v>
      </c>
      <c r="AO63" s="4">
        <v>40238</v>
      </c>
      <c r="AP63" s="4">
        <v>40269</v>
      </c>
      <c r="AQ63" s="4">
        <v>40299</v>
      </c>
      <c r="AR63" s="4">
        <v>40330</v>
      </c>
      <c r="AS63" s="4">
        <v>40360</v>
      </c>
      <c r="AT63" s="4">
        <v>40391</v>
      </c>
      <c r="AU63" s="4">
        <v>40422</v>
      </c>
      <c r="AV63" s="4">
        <v>40452</v>
      </c>
      <c r="AW63" s="4">
        <v>40483</v>
      </c>
      <c r="AX63" s="4">
        <v>40513</v>
      </c>
      <c r="AY63" s="4">
        <v>40544</v>
      </c>
      <c r="AZ63" s="4">
        <v>40575</v>
      </c>
      <c r="BA63" s="4">
        <v>40603</v>
      </c>
      <c r="BB63" s="4">
        <v>40634</v>
      </c>
      <c r="BC63" s="4">
        <v>40664</v>
      </c>
      <c r="BD63" s="4">
        <v>40695</v>
      </c>
      <c r="BE63" s="4">
        <v>40725</v>
      </c>
      <c r="BF63" s="4">
        <v>40756</v>
      </c>
      <c r="BG63" s="4">
        <v>40787</v>
      </c>
      <c r="BH63" s="4">
        <v>40817</v>
      </c>
      <c r="BI63" s="4">
        <v>40848</v>
      </c>
      <c r="BJ63" s="4">
        <v>40878</v>
      </c>
      <c r="BK63" s="4">
        <v>40909</v>
      </c>
      <c r="BL63" s="4">
        <v>40940</v>
      </c>
      <c r="BM63" s="4">
        <v>40969</v>
      </c>
      <c r="BN63" s="4">
        <v>41000</v>
      </c>
      <c r="BO63" s="4">
        <v>41030</v>
      </c>
      <c r="BP63" s="4">
        <v>41061</v>
      </c>
      <c r="BQ63" s="4">
        <v>41091</v>
      </c>
      <c r="BR63" s="4">
        <v>41122</v>
      </c>
      <c r="BS63" s="4">
        <v>41153</v>
      </c>
      <c r="BT63" s="4">
        <v>41183</v>
      </c>
      <c r="BU63" s="4">
        <v>41214</v>
      </c>
      <c r="BV63" s="4">
        <v>41244</v>
      </c>
      <c r="BW63" s="4">
        <v>41275</v>
      </c>
      <c r="BX63" s="4">
        <v>41306</v>
      </c>
      <c r="BY63" s="4">
        <v>41334</v>
      </c>
      <c r="BZ63" s="4">
        <v>41365</v>
      </c>
      <c r="CA63" s="4">
        <v>41395</v>
      </c>
      <c r="CB63" s="4">
        <v>41426</v>
      </c>
      <c r="CC63" s="4">
        <v>41456</v>
      </c>
      <c r="CD63" s="4">
        <v>41487</v>
      </c>
      <c r="CE63" s="4">
        <v>41518</v>
      </c>
      <c r="CF63" s="4">
        <v>41548</v>
      </c>
      <c r="CG63" s="4">
        <v>41579</v>
      </c>
      <c r="CH63" s="4">
        <v>41609</v>
      </c>
    </row>
    <row r="64" spans="2:98" ht="12" customHeight="1" x14ac:dyDescent="0.2">
      <c r="B64" s="6" t="s">
        <v>1</v>
      </c>
      <c r="C64" s="22" t="s">
        <v>21</v>
      </c>
      <c r="D64" s="22" t="s">
        <v>21</v>
      </c>
      <c r="E64" s="22" t="s">
        <v>21</v>
      </c>
      <c r="F64" s="22" t="s">
        <v>21</v>
      </c>
      <c r="G64" s="22" t="s">
        <v>21</v>
      </c>
      <c r="H64" s="22" t="s">
        <v>21</v>
      </c>
      <c r="I64" s="22" t="s">
        <v>21</v>
      </c>
      <c r="J64" s="22" t="s">
        <v>21</v>
      </c>
      <c r="K64" s="22" t="s">
        <v>21</v>
      </c>
      <c r="L64" s="22" t="s">
        <v>21</v>
      </c>
      <c r="M64" s="22" t="s">
        <v>21</v>
      </c>
      <c r="N64" s="22" t="s">
        <v>21</v>
      </c>
      <c r="O64" s="22" t="s">
        <v>21</v>
      </c>
      <c r="P64" s="22" t="s">
        <v>21</v>
      </c>
      <c r="Q64" s="22" t="s">
        <v>21</v>
      </c>
      <c r="R64" s="22" t="s">
        <v>21</v>
      </c>
      <c r="S64" s="22" t="s">
        <v>21</v>
      </c>
      <c r="T64" s="22" t="s">
        <v>21</v>
      </c>
      <c r="U64" s="22" t="s">
        <v>21</v>
      </c>
      <c r="V64" s="22" t="s">
        <v>21</v>
      </c>
      <c r="W64" s="22" t="s">
        <v>21</v>
      </c>
      <c r="X64" s="22" t="s">
        <v>21</v>
      </c>
      <c r="Y64" s="22" t="s">
        <v>21</v>
      </c>
      <c r="Z64" s="22" t="s">
        <v>21</v>
      </c>
      <c r="AA64" s="22" t="s">
        <v>21</v>
      </c>
      <c r="AB64" s="22" t="s">
        <v>21</v>
      </c>
      <c r="AC64" s="22" t="s">
        <v>21</v>
      </c>
      <c r="AD64" s="22" t="s">
        <v>21</v>
      </c>
      <c r="AE64" s="22" t="s">
        <v>21</v>
      </c>
      <c r="AF64" s="22" t="s">
        <v>21</v>
      </c>
      <c r="AG64" s="22" t="s">
        <v>21</v>
      </c>
      <c r="AH64" s="22" t="s">
        <v>21</v>
      </c>
      <c r="AI64" s="22" t="s">
        <v>21</v>
      </c>
      <c r="AJ64" s="22" t="s">
        <v>21</v>
      </c>
      <c r="AK64" s="22" t="s">
        <v>21</v>
      </c>
      <c r="AL64" s="22" t="s">
        <v>21</v>
      </c>
      <c r="AM64" s="22" t="s">
        <v>21</v>
      </c>
      <c r="AN64" s="22" t="s">
        <v>21</v>
      </c>
      <c r="AO64" s="22" t="s">
        <v>21</v>
      </c>
      <c r="AP64" s="22" t="s">
        <v>21</v>
      </c>
      <c r="AQ64" s="22" t="s">
        <v>21</v>
      </c>
      <c r="AR64" s="22" t="s">
        <v>21</v>
      </c>
      <c r="AS64" s="22" t="s">
        <v>21</v>
      </c>
      <c r="AT64" s="22" t="s">
        <v>21</v>
      </c>
      <c r="AU64" s="22" t="s">
        <v>21</v>
      </c>
      <c r="AV64" s="22" t="s">
        <v>21</v>
      </c>
      <c r="AW64" s="22" t="s">
        <v>21</v>
      </c>
      <c r="AX64" s="22" t="s">
        <v>21</v>
      </c>
      <c r="AY64" s="22" t="s">
        <v>21</v>
      </c>
      <c r="AZ64" s="22" t="s">
        <v>21</v>
      </c>
      <c r="BA64" s="22" t="s">
        <v>21</v>
      </c>
      <c r="BB64" s="22" t="s">
        <v>21</v>
      </c>
      <c r="BC64" s="22" t="s">
        <v>21</v>
      </c>
      <c r="BD64" s="22" t="s">
        <v>21</v>
      </c>
      <c r="BE64" s="22" t="s">
        <v>21</v>
      </c>
      <c r="BF64" s="22" t="s">
        <v>21</v>
      </c>
      <c r="BG64" s="22" t="s">
        <v>21</v>
      </c>
      <c r="BH64" s="22" t="s">
        <v>21</v>
      </c>
      <c r="BI64" s="22" t="s">
        <v>21</v>
      </c>
      <c r="BJ64" s="22" t="s">
        <v>21</v>
      </c>
      <c r="BK64" s="22" t="s">
        <v>21</v>
      </c>
      <c r="BL64" s="22" t="s">
        <v>21</v>
      </c>
      <c r="BM64" s="22" t="s">
        <v>21</v>
      </c>
      <c r="BN64" s="22" t="s">
        <v>21</v>
      </c>
      <c r="BO64" s="22" t="s">
        <v>21</v>
      </c>
      <c r="BP64" s="22" t="s">
        <v>21</v>
      </c>
      <c r="BQ64" s="22" t="s">
        <v>21</v>
      </c>
      <c r="BR64" s="22" t="s">
        <v>21</v>
      </c>
      <c r="BS64" s="22" t="s">
        <v>21</v>
      </c>
      <c r="BT64" s="22" t="s">
        <v>21</v>
      </c>
      <c r="BU64" s="22" t="s">
        <v>21</v>
      </c>
      <c r="BV64" s="22" t="s">
        <v>21</v>
      </c>
      <c r="BW64" s="22" t="s">
        <v>21</v>
      </c>
      <c r="BX64" s="22" t="s">
        <v>21</v>
      </c>
      <c r="BY64" s="22" t="s">
        <v>21</v>
      </c>
      <c r="BZ64" s="22" t="s">
        <v>21</v>
      </c>
      <c r="CA64" s="22" t="s">
        <v>21</v>
      </c>
      <c r="CB64" s="22" t="s">
        <v>21</v>
      </c>
      <c r="CC64" s="22" t="s">
        <v>21</v>
      </c>
      <c r="CD64" s="22" t="s">
        <v>21</v>
      </c>
      <c r="CE64" s="22" t="s">
        <v>21</v>
      </c>
      <c r="CF64" s="22" t="s">
        <v>21</v>
      </c>
      <c r="CG64" s="22" t="s">
        <v>21</v>
      </c>
      <c r="CH64" s="22" t="s">
        <v>21</v>
      </c>
    </row>
    <row r="65" spans="2:86" ht="12" customHeight="1" x14ac:dyDescent="0.2">
      <c r="B65" s="6" t="s">
        <v>16</v>
      </c>
      <c r="C65" s="22" t="s">
        <v>21</v>
      </c>
      <c r="D65" s="22" t="s">
        <v>21</v>
      </c>
      <c r="E65" s="22" t="s">
        <v>21</v>
      </c>
      <c r="F65" s="22" t="s">
        <v>21</v>
      </c>
      <c r="G65" s="22" t="s">
        <v>21</v>
      </c>
      <c r="H65" s="22" t="s">
        <v>21</v>
      </c>
      <c r="I65" s="22" t="s">
        <v>21</v>
      </c>
      <c r="J65" s="22" t="s">
        <v>21</v>
      </c>
      <c r="K65" s="22" t="s">
        <v>21</v>
      </c>
      <c r="L65" s="22" t="s">
        <v>21</v>
      </c>
      <c r="M65" s="22" t="s">
        <v>21</v>
      </c>
      <c r="N65" s="22" t="s">
        <v>21</v>
      </c>
      <c r="O65" s="22" t="s">
        <v>21</v>
      </c>
      <c r="P65" s="22" t="s">
        <v>21</v>
      </c>
      <c r="Q65" s="22" t="s">
        <v>21</v>
      </c>
      <c r="R65" s="22" t="s">
        <v>21</v>
      </c>
      <c r="S65" s="22" t="s">
        <v>21</v>
      </c>
      <c r="T65" s="22" t="s">
        <v>21</v>
      </c>
      <c r="U65" s="22" t="s">
        <v>21</v>
      </c>
      <c r="V65" s="22" t="s">
        <v>21</v>
      </c>
      <c r="W65" s="22" t="s">
        <v>21</v>
      </c>
      <c r="X65" s="22" t="s">
        <v>21</v>
      </c>
      <c r="Y65" s="22" t="s">
        <v>21</v>
      </c>
      <c r="Z65" s="22" t="s">
        <v>21</v>
      </c>
      <c r="AA65" s="22" t="s">
        <v>21</v>
      </c>
      <c r="AB65" s="22" t="s">
        <v>21</v>
      </c>
      <c r="AC65" s="22" t="s">
        <v>21</v>
      </c>
      <c r="AD65" s="22" t="s">
        <v>21</v>
      </c>
      <c r="AE65" s="22" t="s">
        <v>21</v>
      </c>
      <c r="AF65" s="22" t="s">
        <v>21</v>
      </c>
      <c r="AG65" s="22" t="s">
        <v>21</v>
      </c>
      <c r="AH65" s="22" t="s">
        <v>21</v>
      </c>
      <c r="AI65" s="22" t="s">
        <v>21</v>
      </c>
      <c r="AJ65" s="22" t="s">
        <v>21</v>
      </c>
      <c r="AK65" s="22" t="s">
        <v>21</v>
      </c>
      <c r="AL65" s="22" t="s">
        <v>21</v>
      </c>
      <c r="AM65" s="22" t="s">
        <v>21</v>
      </c>
      <c r="AN65" s="22" t="s">
        <v>21</v>
      </c>
      <c r="AO65" s="22" t="s">
        <v>21</v>
      </c>
      <c r="AP65" s="22" t="s">
        <v>21</v>
      </c>
      <c r="AQ65" s="22" t="s">
        <v>21</v>
      </c>
      <c r="AR65" s="22" t="s">
        <v>21</v>
      </c>
      <c r="AS65" s="22" t="s">
        <v>21</v>
      </c>
      <c r="AT65" s="22" t="s">
        <v>21</v>
      </c>
      <c r="AU65" s="22" t="s">
        <v>21</v>
      </c>
      <c r="AV65" s="22" t="s">
        <v>21</v>
      </c>
      <c r="AW65" s="22" t="s">
        <v>21</v>
      </c>
      <c r="AX65" s="22" t="s">
        <v>21</v>
      </c>
      <c r="AY65" s="22" t="s">
        <v>21</v>
      </c>
      <c r="AZ65" s="22" t="s">
        <v>21</v>
      </c>
      <c r="BA65" s="22" t="s">
        <v>21</v>
      </c>
      <c r="BB65" s="22" t="s">
        <v>21</v>
      </c>
      <c r="BC65" s="22" t="s">
        <v>21</v>
      </c>
      <c r="BD65" s="22" t="s">
        <v>21</v>
      </c>
      <c r="BE65" s="22" t="s">
        <v>21</v>
      </c>
      <c r="BF65" s="22" t="s">
        <v>21</v>
      </c>
      <c r="BG65" s="22" t="s">
        <v>21</v>
      </c>
      <c r="BH65" s="22" t="s">
        <v>21</v>
      </c>
      <c r="BI65" s="22" t="s">
        <v>21</v>
      </c>
      <c r="BJ65" s="22" t="s">
        <v>21</v>
      </c>
      <c r="BK65" s="22" t="s">
        <v>21</v>
      </c>
      <c r="BL65" s="22" t="s">
        <v>21</v>
      </c>
      <c r="BM65" s="22" t="s">
        <v>21</v>
      </c>
      <c r="BN65" s="22" t="s">
        <v>21</v>
      </c>
      <c r="BO65" s="22" t="s">
        <v>21</v>
      </c>
      <c r="BP65" s="22" t="s">
        <v>21</v>
      </c>
      <c r="BQ65" s="22" t="s">
        <v>21</v>
      </c>
      <c r="BR65" s="22" t="s">
        <v>21</v>
      </c>
      <c r="BS65" s="22" t="s">
        <v>21</v>
      </c>
      <c r="BT65" s="22" t="s">
        <v>21</v>
      </c>
      <c r="BU65" s="22" t="s">
        <v>21</v>
      </c>
      <c r="BV65" s="22" t="s">
        <v>21</v>
      </c>
      <c r="BW65" s="22" t="s">
        <v>21</v>
      </c>
      <c r="BX65" s="22" t="s">
        <v>21</v>
      </c>
      <c r="BY65" s="22" t="s">
        <v>21</v>
      </c>
      <c r="BZ65" s="22" t="s">
        <v>21</v>
      </c>
      <c r="CA65" s="22" t="s">
        <v>21</v>
      </c>
      <c r="CB65" s="22" t="s">
        <v>21</v>
      </c>
      <c r="CC65" s="22" t="s">
        <v>21</v>
      </c>
      <c r="CD65" s="22" t="s">
        <v>21</v>
      </c>
      <c r="CE65" s="22" t="s">
        <v>21</v>
      </c>
      <c r="CF65" s="22" t="s">
        <v>21</v>
      </c>
      <c r="CG65" s="22" t="s">
        <v>21</v>
      </c>
      <c r="CH65" s="22" t="s">
        <v>21</v>
      </c>
    </row>
    <row r="66" spans="2:86" ht="12" customHeight="1" x14ac:dyDescent="0.2">
      <c r="B66" s="6" t="s">
        <v>30</v>
      </c>
      <c r="C66" s="7">
        <f t="shared" ref="C66:AH66" si="49">SUM(C67:C69)</f>
        <v>18527</v>
      </c>
      <c r="D66" s="7">
        <f t="shared" si="49"/>
        <v>16552</v>
      </c>
      <c r="E66" s="7">
        <f t="shared" si="49"/>
        <v>17212</v>
      </c>
      <c r="F66" s="7">
        <f t="shared" si="49"/>
        <v>16873</v>
      </c>
      <c r="G66" s="7">
        <f t="shared" si="49"/>
        <v>17616</v>
      </c>
      <c r="H66" s="7">
        <f t="shared" si="49"/>
        <v>17504</v>
      </c>
      <c r="I66" s="7">
        <f t="shared" si="49"/>
        <v>18778</v>
      </c>
      <c r="J66" s="7">
        <f t="shared" si="49"/>
        <v>18803</v>
      </c>
      <c r="K66" s="7">
        <f t="shared" si="49"/>
        <v>18157</v>
      </c>
      <c r="L66" s="7">
        <f t="shared" si="49"/>
        <v>18723</v>
      </c>
      <c r="M66" s="7">
        <f t="shared" si="49"/>
        <v>18225</v>
      </c>
      <c r="N66" s="7">
        <f t="shared" si="49"/>
        <v>19269</v>
      </c>
      <c r="O66" s="7">
        <f t="shared" si="49"/>
        <v>19875</v>
      </c>
      <c r="P66" s="7">
        <f t="shared" si="49"/>
        <v>18586</v>
      </c>
      <c r="Q66" s="7">
        <f t="shared" si="49"/>
        <v>18099</v>
      </c>
      <c r="R66" s="7">
        <f t="shared" si="49"/>
        <v>17661</v>
      </c>
      <c r="S66" s="7">
        <f t="shared" si="49"/>
        <v>18102</v>
      </c>
      <c r="T66" s="7">
        <f t="shared" si="49"/>
        <v>18057</v>
      </c>
      <c r="U66" s="7">
        <f t="shared" si="49"/>
        <v>19554</v>
      </c>
      <c r="V66" s="7">
        <f t="shared" si="49"/>
        <v>19606</v>
      </c>
      <c r="W66" s="7">
        <f t="shared" si="49"/>
        <v>18886</v>
      </c>
      <c r="X66" s="7">
        <f t="shared" si="49"/>
        <v>18628</v>
      </c>
      <c r="Y66" s="7">
        <f t="shared" si="49"/>
        <v>18978</v>
      </c>
      <c r="Z66" s="7">
        <f t="shared" si="49"/>
        <v>21129</v>
      </c>
      <c r="AA66" s="7">
        <f t="shared" si="49"/>
        <v>21127</v>
      </c>
      <c r="AB66" s="7">
        <f t="shared" si="49"/>
        <v>18292</v>
      </c>
      <c r="AC66" s="7">
        <f t="shared" si="49"/>
        <v>18762</v>
      </c>
      <c r="AD66" s="7">
        <f t="shared" si="49"/>
        <v>16869</v>
      </c>
      <c r="AE66" s="7">
        <f t="shared" si="49"/>
        <v>17770</v>
      </c>
      <c r="AF66" s="7">
        <f t="shared" si="49"/>
        <v>18966</v>
      </c>
      <c r="AG66" s="7">
        <f t="shared" si="49"/>
        <v>20694</v>
      </c>
      <c r="AH66" s="7">
        <f t="shared" si="49"/>
        <v>20283</v>
      </c>
      <c r="AI66" s="7">
        <f t="shared" ref="AI66:BV66" si="50">SUM(AI67:AI69)</f>
        <v>19653</v>
      </c>
      <c r="AJ66" s="7">
        <f t="shared" si="50"/>
        <v>19878</v>
      </c>
      <c r="AK66" s="7">
        <f t="shared" si="50"/>
        <v>18690</v>
      </c>
      <c r="AL66" s="7">
        <f t="shared" si="50"/>
        <v>20034</v>
      </c>
      <c r="AM66" s="7">
        <f t="shared" si="50"/>
        <v>20503</v>
      </c>
      <c r="AN66" s="7">
        <f t="shared" si="50"/>
        <v>19064</v>
      </c>
      <c r="AO66" s="7">
        <f t="shared" si="50"/>
        <v>19175</v>
      </c>
      <c r="AP66" s="7">
        <f t="shared" si="50"/>
        <v>17920</v>
      </c>
      <c r="AQ66" s="7">
        <f t="shared" si="50"/>
        <v>19103</v>
      </c>
      <c r="AR66" s="7">
        <f t="shared" si="50"/>
        <v>19504</v>
      </c>
      <c r="AS66" s="7">
        <f t="shared" si="50"/>
        <v>21261</v>
      </c>
      <c r="AT66" s="7">
        <f t="shared" si="50"/>
        <v>22195</v>
      </c>
      <c r="AU66" s="7">
        <f t="shared" si="50"/>
        <v>20726</v>
      </c>
      <c r="AV66" s="7">
        <f t="shared" si="50"/>
        <v>20212</v>
      </c>
      <c r="AW66" s="7">
        <f t="shared" si="50"/>
        <v>19535</v>
      </c>
      <c r="AX66" s="7">
        <f t="shared" si="50"/>
        <v>19010</v>
      </c>
      <c r="AY66" s="7">
        <f t="shared" si="50"/>
        <v>18336</v>
      </c>
      <c r="AZ66" s="7">
        <f t="shared" si="50"/>
        <v>16708</v>
      </c>
      <c r="BA66" s="7">
        <f t="shared" si="50"/>
        <v>18014</v>
      </c>
      <c r="BB66" s="7">
        <f t="shared" si="50"/>
        <v>16456</v>
      </c>
      <c r="BC66" s="7">
        <f t="shared" si="50"/>
        <v>17747</v>
      </c>
      <c r="BD66" s="7">
        <f t="shared" si="50"/>
        <v>19074</v>
      </c>
      <c r="BE66" s="7">
        <f t="shared" si="50"/>
        <v>20433</v>
      </c>
      <c r="BF66" s="7">
        <f t="shared" si="50"/>
        <v>20183</v>
      </c>
      <c r="BG66" s="7">
        <f t="shared" si="50"/>
        <v>18275</v>
      </c>
      <c r="BH66" s="7">
        <f t="shared" si="50"/>
        <v>19432</v>
      </c>
      <c r="BI66" s="7">
        <f t="shared" si="50"/>
        <v>18360</v>
      </c>
      <c r="BJ66" s="7">
        <f t="shared" si="50"/>
        <v>19475</v>
      </c>
      <c r="BK66" s="7">
        <f t="shared" si="50"/>
        <v>20238</v>
      </c>
      <c r="BL66" s="7">
        <f t="shared" si="50"/>
        <v>19674</v>
      </c>
      <c r="BM66" s="7">
        <f t="shared" si="50"/>
        <v>19326</v>
      </c>
      <c r="BN66" s="7">
        <f t="shared" si="50"/>
        <v>18341</v>
      </c>
      <c r="BO66" s="7">
        <f t="shared" si="50"/>
        <v>19213</v>
      </c>
      <c r="BP66" s="7">
        <f t="shared" si="50"/>
        <v>19178</v>
      </c>
      <c r="BQ66" s="7">
        <f t="shared" si="50"/>
        <v>19501</v>
      </c>
      <c r="BR66" s="7">
        <f t="shared" si="50"/>
        <v>20358</v>
      </c>
      <c r="BS66" s="7">
        <f t="shared" si="50"/>
        <v>18800</v>
      </c>
      <c r="BT66" s="7">
        <f t="shared" si="50"/>
        <v>19437</v>
      </c>
      <c r="BU66" s="7">
        <f t="shared" si="50"/>
        <v>18994</v>
      </c>
      <c r="BV66" s="7">
        <f t="shared" si="50"/>
        <v>19394</v>
      </c>
      <c r="BW66" s="7">
        <f t="shared" ref="BW66:CF66" si="51">SUM(BW67:BW69)</f>
        <v>19515</v>
      </c>
      <c r="BX66" s="7">
        <f t="shared" si="51"/>
        <v>17024</v>
      </c>
      <c r="BY66" s="7">
        <f t="shared" si="51"/>
        <v>16964</v>
      </c>
      <c r="BZ66" s="7">
        <f t="shared" si="51"/>
        <v>16038</v>
      </c>
      <c r="CA66" s="7">
        <f t="shared" si="51"/>
        <v>17261</v>
      </c>
      <c r="CB66" s="7">
        <f t="shared" si="51"/>
        <v>17278</v>
      </c>
      <c r="CC66" s="7">
        <f t="shared" si="51"/>
        <v>19498</v>
      </c>
      <c r="CD66" s="7">
        <f t="shared" si="51"/>
        <v>20633</v>
      </c>
      <c r="CE66" s="7">
        <f t="shared" si="51"/>
        <v>18883</v>
      </c>
      <c r="CF66" s="7">
        <f t="shared" si="51"/>
        <v>18357.973999999998</v>
      </c>
      <c r="CG66" s="22" t="s">
        <v>21</v>
      </c>
      <c r="CH66" s="22" t="s">
        <v>21</v>
      </c>
    </row>
    <row r="67" spans="2:86" ht="12" customHeight="1" x14ac:dyDescent="0.2">
      <c r="B67" s="23" t="s">
        <v>27</v>
      </c>
      <c r="C67" s="24">
        <v>18527</v>
      </c>
      <c r="D67" s="24">
        <v>16552</v>
      </c>
      <c r="E67" s="24">
        <v>17212</v>
      </c>
      <c r="F67" s="24">
        <v>16873</v>
      </c>
      <c r="G67" s="24">
        <v>17616</v>
      </c>
      <c r="H67" s="24">
        <v>17504</v>
      </c>
      <c r="I67" s="24">
        <v>18778</v>
      </c>
      <c r="J67" s="24">
        <v>18803</v>
      </c>
      <c r="K67" s="24">
        <v>18157</v>
      </c>
      <c r="L67" s="24">
        <v>18723</v>
      </c>
      <c r="M67" s="24">
        <v>18225</v>
      </c>
      <c r="N67" s="24">
        <v>19269</v>
      </c>
      <c r="O67" s="24">
        <v>19875</v>
      </c>
      <c r="P67" s="24">
        <v>18586</v>
      </c>
      <c r="Q67" s="24">
        <v>18099</v>
      </c>
      <c r="R67" s="24">
        <v>17661</v>
      </c>
      <c r="S67" s="24">
        <v>18102</v>
      </c>
      <c r="T67" s="24">
        <v>18057</v>
      </c>
      <c r="U67" s="24">
        <v>19554</v>
      </c>
      <c r="V67" s="24">
        <v>19606</v>
      </c>
      <c r="W67" s="24">
        <v>18886</v>
      </c>
      <c r="X67" s="24">
        <v>18628</v>
      </c>
      <c r="Y67" s="24">
        <v>18978</v>
      </c>
      <c r="Z67" s="24">
        <v>21129</v>
      </c>
      <c r="AA67" s="24">
        <v>21127</v>
      </c>
      <c r="AB67" s="24">
        <v>18292</v>
      </c>
      <c r="AC67" s="24">
        <v>18762</v>
      </c>
      <c r="AD67" s="24">
        <v>16869</v>
      </c>
      <c r="AE67" s="24">
        <v>17770</v>
      </c>
      <c r="AF67" s="24">
        <v>18966</v>
      </c>
      <c r="AG67" s="24">
        <v>20534</v>
      </c>
      <c r="AH67" s="24">
        <v>18417</v>
      </c>
      <c r="AI67" s="24">
        <v>19653</v>
      </c>
      <c r="AJ67" s="24">
        <v>19878</v>
      </c>
      <c r="AK67" s="24">
        <v>17660</v>
      </c>
      <c r="AL67" s="24">
        <v>19824</v>
      </c>
      <c r="AM67" s="24">
        <v>18451</v>
      </c>
      <c r="AN67" s="24">
        <v>18508</v>
      </c>
      <c r="AO67" s="24">
        <v>19175</v>
      </c>
      <c r="AP67" s="24">
        <v>17772</v>
      </c>
      <c r="AQ67" s="24">
        <v>18981</v>
      </c>
      <c r="AR67" s="24">
        <v>19504</v>
      </c>
      <c r="AS67" s="24">
        <v>21261</v>
      </c>
      <c r="AT67" s="24">
        <v>22195</v>
      </c>
      <c r="AU67" s="24">
        <v>20726</v>
      </c>
      <c r="AV67" s="24">
        <v>20212</v>
      </c>
      <c r="AW67" s="24">
        <v>19535</v>
      </c>
      <c r="AX67" s="24">
        <v>19007</v>
      </c>
      <c r="AY67" s="24">
        <v>18309</v>
      </c>
      <c r="AZ67" s="24">
        <v>16676</v>
      </c>
      <c r="BA67" s="24">
        <v>18014</v>
      </c>
      <c r="BB67" s="24">
        <v>16456</v>
      </c>
      <c r="BC67" s="24">
        <v>17572</v>
      </c>
      <c r="BD67" s="24">
        <v>19042</v>
      </c>
      <c r="BE67" s="24">
        <v>20412</v>
      </c>
      <c r="BF67" s="24">
        <v>20182</v>
      </c>
      <c r="BG67" s="24">
        <v>18275</v>
      </c>
      <c r="BH67" s="24">
        <v>19428</v>
      </c>
      <c r="BI67" s="24">
        <v>18353</v>
      </c>
      <c r="BJ67" s="24">
        <v>19467</v>
      </c>
      <c r="BK67" s="24">
        <v>20238</v>
      </c>
      <c r="BL67" s="24">
        <v>19530</v>
      </c>
      <c r="BM67" s="24">
        <v>19216</v>
      </c>
      <c r="BN67" s="24">
        <v>18331</v>
      </c>
      <c r="BO67" s="24">
        <v>19077</v>
      </c>
      <c r="BP67" s="24">
        <v>19153</v>
      </c>
      <c r="BQ67" s="24">
        <v>19484</v>
      </c>
      <c r="BR67" s="24">
        <v>20318</v>
      </c>
      <c r="BS67" s="24">
        <v>18798</v>
      </c>
      <c r="BT67" s="25">
        <v>19379</v>
      </c>
      <c r="BU67" s="25">
        <v>18974</v>
      </c>
      <c r="BV67" s="25">
        <v>19394</v>
      </c>
      <c r="BW67" s="25">
        <v>19479</v>
      </c>
      <c r="BX67" s="25">
        <v>16982</v>
      </c>
      <c r="BY67" s="25">
        <v>16964</v>
      </c>
      <c r="BZ67" s="25">
        <v>16005</v>
      </c>
      <c r="CA67" s="25">
        <v>17143</v>
      </c>
      <c r="CB67" s="25">
        <v>17269</v>
      </c>
      <c r="CC67" s="25">
        <v>19498</v>
      </c>
      <c r="CD67" s="25">
        <v>20633</v>
      </c>
      <c r="CE67" s="25">
        <v>18883</v>
      </c>
      <c r="CF67" s="25">
        <v>18357.973999999998</v>
      </c>
      <c r="CG67" s="25" t="s">
        <v>21</v>
      </c>
      <c r="CH67" s="25" t="s">
        <v>21</v>
      </c>
    </row>
    <row r="68" spans="2:86" ht="12" customHeight="1" x14ac:dyDescent="0.2">
      <c r="B68" s="23" t="s">
        <v>17</v>
      </c>
      <c r="C68" s="24">
        <v>0</v>
      </c>
      <c r="D68" s="24">
        <v>0</v>
      </c>
      <c r="E68" s="24">
        <v>0</v>
      </c>
      <c r="F68" s="24">
        <v>0</v>
      </c>
      <c r="G68" s="24">
        <v>0</v>
      </c>
      <c r="H68" s="24">
        <v>0</v>
      </c>
      <c r="I68" s="24">
        <v>0</v>
      </c>
      <c r="J68" s="24">
        <v>0</v>
      </c>
      <c r="K68" s="24">
        <v>0</v>
      </c>
      <c r="L68" s="24">
        <v>0</v>
      </c>
      <c r="M68" s="24">
        <v>0</v>
      </c>
      <c r="N68" s="24">
        <v>0</v>
      </c>
      <c r="O68" s="24">
        <v>0</v>
      </c>
      <c r="P68" s="24">
        <v>0</v>
      </c>
      <c r="Q68" s="24">
        <v>0</v>
      </c>
      <c r="R68" s="24">
        <v>0</v>
      </c>
      <c r="S68" s="24">
        <v>0</v>
      </c>
      <c r="T68" s="24">
        <v>0</v>
      </c>
      <c r="U68" s="24">
        <v>0</v>
      </c>
      <c r="V68" s="24">
        <v>0</v>
      </c>
      <c r="W68" s="24">
        <v>0</v>
      </c>
      <c r="X68" s="24">
        <v>0</v>
      </c>
      <c r="Y68" s="24">
        <v>0</v>
      </c>
      <c r="Z68" s="24">
        <v>0</v>
      </c>
      <c r="AA68" s="24">
        <v>0</v>
      </c>
      <c r="AB68" s="24">
        <v>0</v>
      </c>
      <c r="AC68" s="24">
        <v>0</v>
      </c>
      <c r="AD68" s="24">
        <v>0</v>
      </c>
      <c r="AE68" s="24">
        <v>0</v>
      </c>
      <c r="AF68" s="24">
        <v>0</v>
      </c>
      <c r="AG68" s="24">
        <v>160</v>
      </c>
      <c r="AH68" s="24">
        <v>1866</v>
      </c>
      <c r="AI68" s="24">
        <v>0</v>
      </c>
      <c r="AJ68" s="24">
        <v>0</v>
      </c>
      <c r="AK68" s="24">
        <v>1030</v>
      </c>
      <c r="AL68" s="24">
        <v>210</v>
      </c>
      <c r="AM68" s="24">
        <v>2052</v>
      </c>
      <c r="AN68" s="24">
        <v>556</v>
      </c>
      <c r="AO68" s="24">
        <v>0</v>
      </c>
      <c r="AP68" s="24">
        <v>148</v>
      </c>
      <c r="AQ68" s="24">
        <v>122</v>
      </c>
      <c r="AR68" s="24">
        <v>0</v>
      </c>
      <c r="AS68" s="24">
        <v>0</v>
      </c>
      <c r="AT68" s="24">
        <v>0</v>
      </c>
      <c r="AU68" s="24">
        <v>0</v>
      </c>
      <c r="AV68" s="24">
        <v>0</v>
      </c>
      <c r="AW68" s="24">
        <v>0</v>
      </c>
      <c r="AX68" s="24">
        <v>3</v>
      </c>
      <c r="AY68" s="24">
        <v>27</v>
      </c>
      <c r="AZ68" s="24">
        <v>32</v>
      </c>
      <c r="BA68" s="24">
        <v>0</v>
      </c>
      <c r="BB68" s="24">
        <v>0</v>
      </c>
      <c r="BC68" s="24">
        <v>175</v>
      </c>
      <c r="BD68" s="24">
        <v>32</v>
      </c>
      <c r="BE68" s="24">
        <v>21</v>
      </c>
      <c r="BF68" s="24">
        <v>1</v>
      </c>
      <c r="BG68" s="24">
        <v>0</v>
      </c>
      <c r="BH68" s="24">
        <v>4</v>
      </c>
      <c r="BI68" s="24">
        <v>7</v>
      </c>
      <c r="BJ68" s="24">
        <v>8</v>
      </c>
      <c r="BK68" s="24">
        <v>0</v>
      </c>
      <c r="BL68" s="24">
        <v>144</v>
      </c>
      <c r="BM68" s="24">
        <v>110</v>
      </c>
      <c r="BN68" s="24">
        <v>10</v>
      </c>
      <c r="BO68" s="24">
        <v>136</v>
      </c>
      <c r="BP68" s="24">
        <v>25</v>
      </c>
      <c r="BQ68" s="24">
        <v>17</v>
      </c>
      <c r="BR68" s="24">
        <v>40</v>
      </c>
      <c r="BS68" s="24">
        <v>2</v>
      </c>
      <c r="BT68" s="25">
        <v>58</v>
      </c>
      <c r="BU68" s="25">
        <v>20</v>
      </c>
      <c r="BV68" s="25">
        <v>0</v>
      </c>
      <c r="BW68" s="25">
        <v>36</v>
      </c>
      <c r="BX68" s="25">
        <v>42</v>
      </c>
      <c r="BY68" s="25">
        <v>0</v>
      </c>
      <c r="BZ68" s="25">
        <v>33</v>
      </c>
      <c r="CA68" s="25">
        <v>118</v>
      </c>
      <c r="CB68" s="25">
        <v>9</v>
      </c>
      <c r="CC68" s="25">
        <v>0</v>
      </c>
      <c r="CD68" s="25">
        <v>0</v>
      </c>
      <c r="CE68" s="25">
        <v>0</v>
      </c>
      <c r="CF68" s="25">
        <v>0</v>
      </c>
      <c r="CG68" s="25" t="s">
        <v>21</v>
      </c>
      <c r="CH68" s="25" t="s">
        <v>21</v>
      </c>
    </row>
    <row r="69" spans="2:86" ht="12" customHeight="1" x14ac:dyDescent="0.2">
      <c r="B69" s="23" t="s">
        <v>18</v>
      </c>
      <c r="C69" s="30" t="s">
        <v>21</v>
      </c>
      <c r="D69" s="30" t="s">
        <v>21</v>
      </c>
      <c r="E69" s="30" t="s">
        <v>21</v>
      </c>
      <c r="F69" s="30" t="s">
        <v>21</v>
      </c>
      <c r="G69" s="30" t="s">
        <v>21</v>
      </c>
      <c r="H69" s="30" t="s">
        <v>21</v>
      </c>
      <c r="I69" s="30" t="s">
        <v>21</v>
      </c>
      <c r="J69" s="30" t="s">
        <v>21</v>
      </c>
      <c r="K69" s="30" t="s">
        <v>21</v>
      </c>
      <c r="L69" s="30" t="s">
        <v>21</v>
      </c>
      <c r="M69" s="30" t="s">
        <v>21</v>
      </c>
      <c r="N69" s="30" t="s">
        <v>21</v>
      </c>
      <c r="O69" s="30" t="s">
        <v>21</v>
      </c>
      <c r="P69" s="30" t="s">
        <v>21</v>
      </c>
      <c r="Q69" s="30" t="s">
        <v>21</v>
      </c>
      <c r="R69" s="30" t="s">
        <v>21</v>
      </c>
      <c r="S69" s="30" t="s">
        <v>21</v>
      </c>
      <c r="T69" s="30" t="s">
        <v>21</v>
      </c>
      <c r="U69" s="30" t="s">
        <v>21</v>
      </c>
      <c r="V69" s="30" t="s">
        <v>21</v>
      </c>
      <c r="W69" s="30" t="s">
        <v>21</v>
      </c>
      <c r="X69" s="30" t="s">
        <v>21</v>
      </c>
      <c r="Y69" s="30" t="s">
        <v>21</v>
      </c>
      <c r="Z69" s="30" t="s">
        <v>21</v>
      </c>
      <c r="AA69" s="30" t="s">
        <v>21</v>
      </c>
      <c r="AB69" s="30" t="s">
        <v>21</v>
      </c>
      <c r="AC69" s="30" t="s">
        <v>21</v>
      </c>
      <c r="AD69" s="30" t="s">
        <v>21</v>
      </c>
      <c r="AE69" s="30" t="s">
        <v>21</v>
      </c>
      <c r="AF69" s="30" t="s">
        <v>21</v>
      </c>
      <c r="AG69" s="30" t="s">
        <v>21</v>
      </c>
      <c r="AH69" s="30" t="s">
        <v>21</v>
      </c>
      <c r="AI69" s="30" t="s">
        <v>21</v>
      </c>
      <c r="AJ69" s="30" t="s">
        <v>21</v>
      </c>
      <c r="AK69" s="30" t="s">
        <v>21</v>
      </c>
      <c r="AL69" s="30" t="s">
        <v>21</v>
      </c>
      <c r="AM69" s="30" t="s">
        <v>21</v>
      </c>
      <c r="AN69" s="30" t="s">
        <v>21</v>
      </c>
      <c r="AO69" s="30" t="s">
        <v>21</v>
      </c>
      <c r="AP69" s="30" t="s">
        <v>21</v>
      </c>
      <c r="AQ69" s="30" t="s">
        <v>21</v>
      </c>
      <c r="AR69" s="30" t="s">
        <v>21</v>
      </c>
      <c r="AS69" s="30" t="s">
        <v>21</v>
      </c>
      <c r="AT69" s="30" t="s">
        <v>21</v>
      </c>
      <c r="AU69" s="30" t="s">
        <v>21</v>
      </c>
      <c r="AV69" s="30" t="s">
        <v>21</v>
      </c>
      <c r="AW69" s="30" t="s">
        <v>21</v>
      </c>
      <c r="AX69" s="30" t="s">
        <v>21</v>
      </c>
      <c r="AY69" s="30" t="s">
        <v>21</v>
      </c>
      <c r="AZ69" s="30" t="s">
        <v>21</v>
      </c>
      <c r="BA69" s="30" t="s">
        <v>21</v>
      </c>
      <c r="BB69" s="30" t="s">
        <v>21</v>
      </c>
      <c r="BC69" s="30" t="s">
        <v>21</v>
      </c>
      <c r="BD69" s="30" t="s">
        <v>21</v>
      </c>
      <c r="BE69" s="30" t="s">
        <v>21</v>
      </c>
      <c r="BF69" s="30" t="s">
        <v>21</v>
      </c>
      <c r="BG69" s="30" t="s">
        <v>21</v>
      </c>
      <c r="BH69" s="30" t="s">
        <v>21</v>
      </c>
      <c r="BI69" s="30" t="s">
        <v>21</v>
      </c>
      <c r="BJ69" s="30" t="s">
        <v>21</v>
      </c>
      <c r="BK69" s="30" t="s">
        <v>21</v>
      </c>
      <c r="BL69" s="30" t="s">
        <v>21</v>
      </c>
      <c r="BM69" s="30" t="s">
        <v>21</v>
      </c>
      <c r="BN69" s="30" t="s">
        <v>21</v>
      </c>
      <c r="BO69" s="30" t="s">
        <v>21</v>
      </c>
      <c r="BP69" s="30" t="s">
        <v>21</v>
      </c>
      <c r="BQ69" s="30" t="s">
        <v>21</v>
      </c>
      <c r="BR69" s="30" t="s">
        <v>21</v>
      </c>
      <c r="BS69" s="30" t="s">
        <v>21</v>
      </c>
      <c r="BT69" s="30" t="s">
        <v>21</v>
      </c>
      <c r="BU69" s="30" t="s">
        <v>21</v>
      </c>
      <c r="BV69" s="30" t="s">
        <v>21</v>
      </c>
      <c r="BW69" s="30" t="s">
        <v>21</v>
      </c>
      <c r="BX69" s="30" t="s">
        <v>21</v>
      </c>
      <c r="BY69" s="30" t="s">
        <v>21</v>
      </c>
      <c r="BZ69" s="30" t="s">
        <v>21</v>
      </c>
      <c r="CA69" s="30" t="s">
        <v>21</v>
      </c>
      <c r="CB69" s="30" t="s">
        <v>21</v>
      </c>
      <c r="CC69" s="30" t="s">
        <v>21</v>
      </c>
      <c r="CD69" s="30" t="s">
        <v>21</v>
      </c>
      <c r="CE69" s="30" t="s">
        <v>21</v>
      </c>
      <c r="CF69" s="30" t="s">
        <v>21</v>
      </c>
      <c r="CG69" s="30" t="s">
        <v>21</v>
      </c>
      <c r="CH69" s="30" t="s">
        <v>21</v>
      </c>
    </row>
    <row r="70" spans="2:86" ht="12" customHeight="1" x14ac:dyDescent="0.2">
      <c r="B70" s="6" t="s">
        <v>3</v>
      </c>
      <c r="C70" s="31" t="s">
        <v>21</v>
      </c>
      <c r="D70" s="31" t="s">
        <v>21</v>
      </c>
      <c r="E70" s="31" t="s">
        <v>21</v>
      </c>
      <c r="F70" s="31" t="s">
        <v>21</v>
      </c>
      <c r="G70" s="31" t="s">
        <v>21</v>
      </c>
      <c r="H70" s="31" t="s">
        <v>21</v>
      </c>
      <c r="I70" s="31" t="s">
        <v>21</v>
      </c>
      <c r="J70" s="31" t="s">
        <v>21</v>
      </c>
      <c r="K70" s="31" t="s">
        <v>21</v>
      </c>
      <c r="L70" s="31" t="s">
        <v>21</v>
      </c>
      <c r="M70" s="31" t="s">
        <v>21</v>
      </c>
      <c r="N70" s="31" t="s">
        <v>21</v>
      </c>
      <c r="O70" s="31" t="s">
        <v>21</v>
      </c>
      <c r="P70" s="31" t="s">
        <v>21</v>
      </c>
      <c r="Q70" s="31" t="s">
        <v>21</v>
      </c>
      <c r="R70" s="31" t="s">
        <v>21</v>
      </c>
      <c r="S70" s="31" t="s">
        <v>21</v>
      </c>
      <c r="T70" s="31" t="s">
        <v>21</v>
      </c>
      <c r="U70" s="31" t="s">
        <v>21</v>
      </c>
      <c r="V70" s="31" t="s">
        <v>21</v>
      </c>
      <c r="W70" s="31" t="s">
        <v>21</v>
      </c>
      <c r="X70" s="31" t="s">
        <v>21</v>
      </c>
      <c r="Y70" s="31" t="s">
        <v>21</v>
      </c>
      <c r="Z70" s="31" t="s">
        <v>21</v>
      </c>
      <c r="AA70" s="31" t="s">
        <v>21</v>
      </c>
      <c r="AB70" s="31" t="s">
        <v>21</v>
      </c>
      <c r="AC70" s="31" t="s">
        <v>21</v>
      </c>
      <c r="AD70" s="31" t="s">
        <v>21</v>
      </c>
      <c r="AE70" s="31" t="s">
        <v>21</v>
      </c>
      <c r="AF70" s="31" t="s">
        <v>21</v>
      </c>
      <c r="AG70" s="31" t="s">
        <v>21</v>
      </c>
      <c r="AH70" s="31" t="s">
        <v>21</v>
      </c>
      <c r="AI70" s="31" t="s">
        <v>21</v>
      </c>
      <c r="AJ70" s="31" t="s">
        <v>21</v>
      </c>
      <c r="AK70" s="31" t="s">
        <v>21</v>
      </c>
      <c r="AL70" s="31" t="s">
        <v>21</v>
      </c>
      <c r="AM70" s="31" t="s">
        <v>21</v>
      </c>
      <c r="AN70" s="31" t="s">
        <v>21</v>
      </c>
      <c r="AO70" s="31" t="s">
        <v>21</v>
      </c>
      <c r="AP70" s="31" t="s">
        <v>21</v>
      </c>
      <c r="AQ70" s="31" t="s">
        <v>21</v>
      </c>
      <c r="AR70" s="31" t="s">
        <v>21</v>
      </c>
      <c r="AS70" s="31" t="s">
        <v>21</v>
      </c>
      <c r="AT70" s="31" t="s">
        <v>21</v>
      </c>
      <c r="AU70" s="31" t="s">
        <v>21</v>
      </c>
      <c r="AV70" s="31" t="s">
        <v>21</v>
      </c>
      <c r="AW70" s="31" t="s">
        <v>21</v>
      </c>
      <c r="AX70" s="31" t="s">
        <v>21</v>
      </c>
      <c r="AY70" s="31" t="s">
        <v>21</v>
      </c>
      <c r="AZ70" s="31" t="s">
        <v>21</v>
      </c>
      <c r="BA70" s="31" t="s">
        <v>21</v>
      </c>
      <c r="BB70" s="31" t="s">
        <v>21</v>
      </c>
      <c r="BC70" s="31" t="s">
        <v>21</v>
      </c>
      <c r="BD70" s="31" t="s">
        <v>21</v>
      </c>
      <c r="BE70" s="31" t="s">
        <v>21</v>
      </c>
      <c r="BF70" s="31" t="s">
        <v>21</v>
      </c>
      <c r="BG70" s="31" t="s">
        <v>21</v>
      </c>
      <c r="BH70" s="31" t="s">
        <v>21</v>
      </c>
      <c r="BI70" s="31" t="s">
        <v>21</v>
      </c>
      <c r="BJ70" s="31" t="s">
        <v>21</v>
      </c>
      <c r="BK70" s="31" t="s">
        <v>21</v>
      </c>
      <c r="BL70" s="31" t="s">
        <v>21</v>
      </c>
      <c r="BM70" s="31" t="s">
        <v>21</v>
      </c>
      <c r="BN70" s="31" t="s">
        <v>21</v>
      </c>
      <c r="BO70" s="31" t="s">
        <v>21</v>
      </c>
      <c r="BP70" s="31" t="s">
        <v>21</v>
      </c>
      <c r="BQ70" s="31" t="s">
        <v>21</v>
      </c>
      <c r="BR70" s="31" t="s">
        <v>21</v>
      </c>
      <c r="BS70" s="31" t="s">
        <v>21</v>
      </c>
      <c r="BT70" s="31" t="s">
        <v>21</v>
      </c>
      <c r="BU70" s="31" t="s">
        <v>21</v>
      </c>
      <c r="BV70" s="31" t="s">
        <v>21</v>
      </c>
      <c r="BW70" s="31" t="s">
        <v>21</v>
      </c>
      <c r="BX70" s="31" t="s">
        <v>21</v>
      </c>
      <c r="BY70" s="31" t="s">
        <v>21</v>
      </c>
      <c r="BZ70" s="31" t="s">
        <v>21</v>
      </c>
      <c r="CA70" s="31" t="s">
        <v>21</v>
      </c>
      <c r="CB70" s="31" t="s">
        <v>21</v>
      </c>
      <c r="CC70" s="31" t="s">
        <v>21</v>
      </c>
      <c r="CD70" s="31" t="s">
        <v>21</v>
      </c>
      <c r="CE70" s="31" t="s">
        <v>21</v>
      </c>
      <c r="CF70" s="31" t="s">
        <v>21</v>
      </c>
      <c r="CG70" s="31" t="s">
        <v>21</v>
      </c>
      <c r="CH70" s="31" t="s">
        <v>21</v>
      </c>
    </row>
    <row r="71" spans="2:86" ht="12" customHeight="1" x14ac:dyDescent="0.2">
      <c r="B71" s="9" t="s">
        <v>28</v>
      </c>
      <c r="C71" s="10">
        <f t="shared" ref="C71:BN71" si="52">C66</f>
        <v>18527</v>
      </c>
      <c r="D71" s="10">
        <f t="shared" si="52"/>
        <v>16552</v>
      </c>
      <c r="E71" s="10">
        <f t="shared" si="52"/>
        <v>17212</v>
      </c>
      <c r="F71" s="10">
        <f t="shared" si="52"/>
        <v>16873</v>
      </c>
      <c r="G71" s="10">
        <f t="shared" si="52"/>
        <v>17616</v>
      </c>
      <c r="H71" s="10">
        <f t="shared" si="52"/>
        <v>17504</v>
      </c>
      <c r="I71" s="10">
        <f t="shared" si="52"/>
        <v>18778</v>
      </c>
      <c r="J71" s="10">
        <f t="shared" si="52"/>
        <v>18803</v>
      </c>
      <c r="K71" s="10">
        <f t="shared" si="52"/>
        <v>18157</v>
      </c>
      <c r="L71" s="10">
        <f t="shared" si="52"/>
        <v>18723</v>
      </c>
      <c r="M71" s="10">
        <f t="shared" si="52"/>
        <v>18225</v>
      </c>
      <c r="N71" s="10">
        <f t="shared" si="52"/>
        <v>19269</v>
      </c>
      <c r="O71" s="10">
        <f t="shared" si="52"/>
        <v>19875</v>
      </c>
      <c r="P71" s="10">
        <f t="shared" si="52"/>
        <v>18586</v>
      </c>
      <c r="Q71" s="10">
        <f t="shared" si="52"/>
        <v>18099</v>
      </c>
      <c r="R71" s="10">
        <f t="shared" si="52"/>
        <v>17661</v>
      </c>
      <c r="S71" s="10">
        <f t="shared" si="52"/>
        <v>18102</v>
      </c>
      <c r="T71" s="10">
        <f t="shared" si="52"/>
        <v>18057</v>
      </c>
      <c r="U71" s="10">
        <f t="shared" si="52"/>
        <v>19554</v>
      </c>
      <c r="V71" s="10">
        <f t="shared" si="52"/>
        <v>19606</v>
      </c>
      <c r="W71" s="10">
        <f t="shared" si="52"/>
        <v>18886</v>
      </c>
      <c r="X71" s="10">
        <f t="shared" si="52"/>
        <v>18628</v>
      </c>
      <c r="Y71" s="10">
        <f t="shared" si="52"/>
        <v>18978</v>
      </c>
      <c r="Z71" s="10">
        <f t="shared" si="52"/>
        <v>21129</v>
      </c>
      <c r="AA71" s="10">
        <f t="shared" si="52"/>
        <v>21127</v>
      </c>
      <c r="AB71" s="10">
        <f t="shared" si="52"/>
        <v>18292</v>
      </c>
      <c r="AC71" s="10">
        <f t="shared" si="52"/>
        <v>18762</v>
      </c>
      <c r="AD71" s="10">
        <f t="shared" si="52"/>
        <v>16869</v>
      </c>
      <c r="AE71" s="10">
        <f t="shared" si="52"/>
        <v>17770</v>
      </c>
      <c r="AF71" s="10">
        <f t="shared" si="52"/>
        <v>18966</v>
      </c>
      <c r="AG71" s="10">
        <f t="shared" si="52"/>
        <v>20694</v>
      </c>
      <c r="AH71" s="10">
        <f t="shared" si="52"/>
        <v>20283</v>
      </c>
      <c r="AI71" s="10">
        <f t="shared" si="52"/>
        <v>19653</v>
      </c>
      <c r="AJ71" s="10">
        <f t="shared" si="52"/>
        <v>19878</v>
      </c>
      <c r="AK71" s="10">
        <f t="shared" si="52"/>
        <v>18690</v>
      </c>
      <c r="AL71" s="10">
        <f t="shared" si="52"/>
        <v>20034</v>
      </c>
      <c r="AM71" s="10">
        <f t="shared" si="52"/>
        <v>20503</v>
      </c>
      <c r="AN71" s="10">
        <f t="shared" si="52"/>
        <v>19064</v>
      </c>
      <c r="AO71" s="10">
        <f t="shared" si="52"/>
        <v>19175</v>
      </c>
      <c r="AP71" s="10">
        <f t="shared" si="52"/>
        <v>17920</v>
      </c>
      <c r="AQ71" s="10">
        <f t="shared" si="52"/>
        <v>19103</v>
      </c>
      <c r="AR71" s="10">
        <f t="shared" si="52"/>
        <v>19504</v>
      </c>
      <c r="AS71" s="10">
        <f t="shared" si="52"/>
        <v>21261</v>
      </c>
      <c r="AT71" s="10">
        <f t="shared" si="52"/>
        <v>22195</v>
      </c>
      <c r="AU71" s="10">
        <f t="shared" si="52"/>
        <v>20726</v>
      </c>
      <c r="AV71" s="10">
        <f t="shared" si="52"/>
        <v>20212</v>
      </c>
      <c r="AW71" s="10">
        <f t="shared" si="52"/>
        <v>19535</v>
      </c>
      <c r="AX71" s="10">
        <f t="shared" si="52"/>
        <v>19010</v>
      </c>
      <c r="AY71" s="10">
        <f t="shared" si="52"/>
        <v>18336</v>
      </c>
      <c r="AZ71" s="10">
        <f t="shared" si="52"/>
        <v>16708</v>
      </c>
      <c r="BA71" s="10">
        <f t="shared" si="52"/>
        <v>18014</v>
      </c>
      <c r="BB71" s="10">
        <f t="shared" si="52"/>
        <v>16456</v>
      </c>
      <c r="BC71" s="10">
        <f t="shared" si="52"/>
        <v>17747</v>
      </c>
      <c r="BD71" s="10">
        <f t="shared" si="52"/>
        <v>19074</v>
      </c>
      <c r="BE71" s="10">
        <f t="shared" si="52"/>
        <v>20433</v>
      </c>
      <c r="BF71" s="10">
        <f t="shared" si="52"/>
        <v>20183</v>
      </c>
      <c r="BG71" s="10">
        <f t="shared" si="52"/>
        <v>18275</v>
      </c>
      <c r="BH71" s="10">
        <f t="shared" si="52"/>
        <v>19432</v>
      </c>
      <c r="BI71" s="10">
        <f t="shared" si="52"/>
        <v>18360</v>
      </c>
      <c r="BJ71" s="10">
        <f t="shared" si="52"/>
        <v>19475</v>
      </c>
      <c r="BK71" s="10">
        <f t="shared" si="52"/>
        <v>20238</v>
      </c>
      <c r="BL71" s="10">
        <f t="shared" si="52"/>
        <v>19674</v>
      </c>
      <c r="BM71" s="10">
        <f t="shared" si="52"/>
        <v>19326</v>
      </c>
      <c r="BN71" s="10">
        <f t="shared" si="52"/>
        <v>18341</v>
      </c>
      <c r="BO71" s="10">
        <f t="shared" ref="BO71:BV71" si="53">BO66</f>
        <v>19213</v>
      </c>
      <c r="BP71" s="10">
        <f t="shared" si="53"/>
        <v>19178</v>
      </c>
      <c r="BQ71" s="10">
        <f t="shared" si="53"/>
        <v>19501</v>
      </c>
      <c r="BR71" s="10">
        <f t="shared" si="53"/>
        <v>20358</v>
      </c>
      <c r="BS71" s="10">
        <f t="shared" si="53"/>
        <v>18800</v>
      </c>
      <c r="BT71" s="10">
        <f t="shared" si="53"/>
        <v>19437</v>
      </c>
      <c r="BU71" s="10">
        <f t="shared" si="53"/>
        <v>18994</v>
      </c>
      <c r="BV71" s="10">
        <f t="shared" si="53"/>
        <v>19394</v>
      </c>
      <c r="BW71" s="10">
        <f t="shared" ref="BW71:CF71" si="54">BW66</f>
        <v>19515</v>
      </c>
      <c r="BX71" s="10">
        <f t="shared" si="54"/>
        <v>17024</v>
      </c>
      <c r="BY71" s="10">
        <f t="shared" si="54"/>
        <v>16964</v>
      </c>
      <c r="BZ71" s="10">
        <f t="shared" si="54"/>
        <v>16038</v>
      </c>
      <c r="CA71" s="10">
        <f t="shared" si="54"/>
        <v>17261</v>
      </c>
      <c r="CB71" s="10">
        <f t="shared" si="54"/>
        <v>17278</v>
      </c>
      <c r="CC71" s="10">
        <f t="shared" si="54"/>
        <v>19498</v>
      </c>
      <c r="CD71" s="10">
        <f t="shared" si="54"/>
        <v>20633</v>
      </c>
      <c r="CE71" s="10">
        <f t="shared" si="54"/>
        <v>18883</v>
      </c>
      <c r="CF71" s="10">
        <f t="shared" si="54"/>
        <v>18357.973999999998</v>
      </c>
      <c r="CG71" s="34" t="s">
        <v>21</v>
      </c>
      <c r="CH71" s="34" t="s">
        <v>21</v>
      </c>
    </row>
    <row r="72" spans="2:86" ht="12" customHeight="1" x14ac:dyDescent="0.2">
      <c r="B72" s="11" t="s">
        <v>4</v>
      </c>
      <c r="C72" s="8">
        <v>-540</v>
      </c>
      <c r="D72" s="8">
        <v>-483</v>
      </c>
      <c r="E72" s="8">
        <v>-502</v>
      </c>
      <c r="F72" s="8">
        <v>-1195</v>
      </c>
      <c r="G72" s="8">
        <v>-1250</v>
      </c>
      <c r="H72" s="8">
        <v>-1279</v>
      </c>
      <c r="I72" s="8">
        <v>-1357</v>
      </c>
      <c r="J72" s="8">
        <v>-1392</v>
      </c>
      <c r="K72" s="8">
        <v>-1345</v>
      </c>
      <c r="L72" s="8">
        <v>-1444</v>
      </c>
      <c r="M72" s="8">
        <v>-1378</v>
      </c>
      <c r="N72" s="8">
        <v>-1430</v>
      </c>
      <c r="O72" s="8">
        <v>-1524</v>
      </c>
      <c r="P72" s="8">
        <v>-1405</v>
      </c>
      <c r="Q72" s="8">
        <v>-1362</v>
      </c>
      <c r="R72" s="8">
        <v>-1348</v>
      </c>
      <c r="S72" s="8">
        <v>-1389</v>
      </c>
      <c r="T72" s="8">
        <v>-1395</v>
      </c>
      <c r="U72" s="8">
        <v>-1478</v>
      </c>
      <c r="V72" s="8">
        <v>-1484</v>
      </c>
      <c r="W72" s="8">
        <v>-1480</v>
      </c>
      <c r="X72" s="8">
        <v>-1460</v>
      </c>
      <c r="Y72" s="8">
        <v>-1507</v>
      </c>
      <c r="Z72" s="8">
        <v>-1658</v>
      </c>
      <c r="AA72" s="8">
        <v>-1650</v>
      </c>
      <c r="AB72" s="8">
        <v>-1473</v>
      </c>
      <c r="AC72" s="8">
        <v>-1549</v>
      </c>
      <c r="AD72" s="8">
        <v>-1433</v>
      </c>
      <c r="AE72" s="8">
        <v>-1524</v>
      </c>
      <c r="AF72" s="8">
        <v>-1655</v>
      </c>
      <c r="AG72" s="8">
        <v>-1819</v>
      </c>
      <c r="AH72" s="8">
        <v>-1709</v>
      </c>
      <c r="AI72" s="8">
        <v>-1705</v>
      </c>
      <c r="AJ72" s="8">
        <v>-1694</v>
      </c>
      <c r="AK72" s="8">
        <v>-1569</v>
      </c>
      <c r="AL72" s="8">
        <v>-1669</v>
      </c>
      <c r="AM72" s="8">
        <v>-1625</v>
      </c>
      <c r="AN72" s="8">
        <v>-1582</v>
      </c>
      <c r="AO72" s="8">
        <v>-1731</v>
      </c>
      <c r="AP72" s="8">
        <v>-1539</v>
      </c>
      <c r="AQ72" s="8">
        <v>-1663</v>
      </c>
      <c r="AR72" s="8">
        <v>-1740</v>
      </c>
      <c r="AS72" s="8">
        <v>-1867</v>
      </c>
      <c r="AT72" s="8">
        <v>-1974</v>
      </c>
      <c r="AU72" s="8">
        <v>-1815</v>
      </c>
      <c r="AV72" s="8">
        <v>-1777</v>
      </c>
      <c r="AW72" s="8">
        <v>-1696</v>
      </c>
      <c r="AX72" s="8">
        <v>-1666</v>
      </c>
      <c r="AY72" s="8">
        <v>-1582</v>
      </c>
      <c r="AZ72" s="8">
        <v>-1461</v>
      </c>
      <c r="BA72" s="8">
        <v>-1584</v>
      </c>
      <c r="BB72" s="8">
        <v>-1482</v>
      </c>
      <c r="BC72" s="8">
        <v>-1620</v>
      </c>
      <c r="BD72" s="8">
        <v>-1717</v>
      </c>
      <c r="BE72" s="8">
        <v>-1785</v>
      </c>
      <c r="BF72" s="8">
        <v>-1727</v>
      </c>
      <c r="BG72" s="8">
        <v>-1587</v>
      </c>
      <c r="BH72" s="8">
        <v>-1707</v>
      </c>
      <c r="BI72" s="8">
        <v>-1602</v>
      </c>
      <c r="BJ72" s="8">
        <v>-1662</v>
      </c>
      <c r="BK72" s="8">
        <v>-1718</v>
      </c>
      <c r="BL72" s="8">
        <v>-1637</v>
      </c>
      <c r="BM72" s="8">
        <v>-1697</v>
      </c>
      <c r="BN72" s="8">
        <v>-1667</v>
      </c>
      <c r="BO72" s="8">
        <v>-1713</v>
      </c>
      <c r="BP72" s="8">
        <v>-1689</v>
      </c>
      <c r="BQ72" s="8">
        <v>-1745</v>
      </c>
      <c r="BR72" s="8">
        <v>-1801</v>
      </c>
      <c r="BS72" s="8">
        <v>-1676</v>
      </c>
      <c r="BT72" s="31">
        <v>-1748</v>
      </c>
      <c r="BU72" s="31">
        <v>-1636</v>
      </c>
      <c r="BV72" s="31">
        <v>-1652</v>
      </c>
      <c r="BW72" s="31">
        <v>-1610</v>
      </c>
      <c r="BX72" s="31">
        <v>-1468</v>
      </c>
      <c r="BY72" s="31">
        <v>-1551</v>
      </c>
      <c r="BZ72" s="31">
        <v>-1466</v>
      </c>
      <c r="CA72" s="31">
        <v>-1559</v>
      </c>
      <c r="CB72" s="31">
        <v>-1514</v>
      </c>
      <c r="CC72" s="31">
        <v>-1632</v>
      </c>
      <c r="CD72" s="31">
        <v>-1680</v>
      </c>
      <c r="CE72" s="31">
        <v>-1558</v>
      </c>
      <c r="CF72" s="31">
        <v>-1084.9559999999999</v>
      </c>
      <c r="CG72" s="31" t="s">
        <v>21</v>
      </c>
      <c r="CH72" s="31" t="s">
        <v>21</v>
      </c>
    </row>
    <row r="73" spans="2:86" ht="12" customHeight="1" x14ac:dyDescent="0.2">
      <c r="B73" s="13" t="s">
        <v>10</v>
      </c>
      <c r="C73" s="32" t="s">
        <v>21</v>
      </c>
      <c r="D73" s="32" t="s">
        <v>21</v>
      </c>
      <c r="E73" s="32" t="s">
        <v>21</v>
      </c>
      <c r="F73" s="32" t="s">
        <v>21</v>
      </c>
      <c r="G73" s="32" t="s">
        <v>21</v>
      </c>
      <c r="H73" s="32" t="s">
        <v>21</v>
      </c>
      <c r="I73" s="32" t="s">
        <v>21</v>
      </c>
      <c r="J73" s="32" t="s">
        <v>21</v>
      </c>
      <c r="K73" s="32" t="s">
        <v>21</v>
      </c>
      <c r="L73" s="32" t="s">
        <v>21</v>
      </c>
      <c r="M73" s="32" t="s">
        <v>21</v>
      </c>
      <c r="N73" s="32" t="s">
        <v>21</v>
      </c>
      <c r="O73" s="32" t="s">
        <v>21</v>
      </c>
      <c r="P73" s="32" t="s">
        <v>21</v>
      </c>
      <c r="Q73" s="32" t="s">
        <v>21</v>
      </c>
      <c r="R73" s="32" t="s">
        <v>21</v>
      </c>
      <c r="S73" s="32" t="s">
        <v>21</v>
      </c>
      <c r="T73" s="32" t="s">
        <v>21</v>
      </c>
      <c r="U73" s="32" t="s">
        <v>21</v>
      </c>
      <c r="V73" s="32" t="s">
        <v>21</v>
      </c>
      <c r="W73" s="32" t="s">
        <v>21</v>
      </c>
      <c r="X73" s="32" t="s">
        <v>21</v>
      </c>
      <c r="Y73" s="32" t="s">
        <v>21</v>
      </c>
      <c r="Z73" s="32" t="s">
        <v>21</v>
      </c>
      <c r="AA73" s="32" t="s">
        <v>21</v>
      </c>
      <c r="AB73" s="32" t="s">
        <v>21</v>
      </c>
      <c r="AC73" s="32" t="s">
        <v>21</v>
      </c>
      <c r="AD73" s="32" t="s">
        <v>21</v>
      </c>
      <c r="AE73" s="32" t="s">
        <v>21</v>
      </c>
      <c r="AF73" s="32" t="s">
        <v>21</v>
      </c>
      <c r="AG73" s="32" t="s">
        <v>21</v>
      </c>
      <c r="AH73" s="32" t="s">
        <v>21</v>
      </c>
      <c r="AI73" s="32" t="s">
        <v>21</v>
      </c>
      <c r="AJ73" s="32" t="s">
        <v>21</v>
      </c>
      <c r="AK73" s="32" t="s">
        <v>21</v>
      </c>
      <c r="AL73" s="32" t="s">
        <v>21</v>
      </c>
      <c r="AM73" s="32" t="s">
        <v>21</v>
      </c>
      <c r="AN73" s="32" t="s">
        <v>21</v>
      </c>
      <c r="AO73" s="32" t="s">
        <v>21</v>
      </c>
      <c r="AP73" s="32" t="s">
        <v>21</v>
      </c>
      <c r="AQ73" s="32" t="s">
        <v>21</v>
      </c>
      <c r="AR73" s="32" t="s">
        <v>21</v>
      </c>
      <c r="AS73" s="32" t="s">
        <v>21</v>
      </c>
      <c r="AT73" s="32" t="s">
        <v>21</v>
      </c>
      <c r="AU73" s="32" t="s">
        <v>21</v>
      </c>
      <c r="AV73" s="32" t="s">
        <v>21</v>
      </c>
      <c r="AW73" s="32" t="s">
        <v>21</v>
      </c>
      <c r="AX73" s="32" t="s">
        <v>21</v>
      </c>
      <c r="AY73" s="32" t="s">
        <v>21</v>
      </c>
      <c r="AZ73" s="32" t="s">
        <v>21</v>
      </c>
      <c r="BA73" s="32" t="s">
        <v>21</v>
      </c>
      <c r="BB73" s="32" t="s">
        <v>21</v>
      </c>
      <c r="BC73" s="32" t="s">
        <v>21</v>
      </c>
      <c r="BD73" s="32" t="s">
        <v>21</v>
      </c>
      <c r="BE73" s="32" t="s">
        <v>21</v>
      </c>
      <c r="BF73" s="32" t="s">
        <v>21</v>
      </c>
      <c r="BG73" s="32" t="s">
        <v>21</v>
      </c>
      <c r="BH73" s="32" t="s">
        <v>21</v>
      </c>
      <c r="BI73" s="32" t="s">
        <v>21</v>
      </c>
      <c r="BJ73" s="32" t="s">
        <v>21</v>
      </c>
      <c r="BK73" s="32" t="s">
        <v>21</v>
      </c>
      <c r="BL73" s="32" t="s">
        <v>21</v>
      </c>
      <c r="BM73" s="32" t="s">
        <v>21</v>
      </c>
      <c r="BN73" s="32" t="s">
        <v>21</v>
      </c>
      <c r="BO73" s="32" t="s">
        <v>21</v>
      </c>
      <c r="BP73" s="32" t="s">
        <v>21</v>
      </c>
      <c r="BQ73" s="32" t="s">
        <v>21</v>
      </c>
      <c r="BR73" s="32" t="s">
        <v>21</v>
      </c>
      <c r="BS73" s="32" t="s">
        <v>21</v>
      </c>
      <c r="BT73" s="32" t="s">
        <v>21</v>
      </c>
      <c r="BU73" s="32" t="s">
        <v>21</v>
      </c>
      <c r="BV73" s="32" t="s">
        <v>21</v>
      </c>
      <c r="BW73" s="32" t="s">
        <v>21</v>
      </c>
      <c r="BX73" s="32" t="s">
        <v>21</v>
      </c>
      <c r="BY73" s="32" t="s">
        <v>21</v>
      </c>
      <c r="BZ73" s="32" t="s">
        <v>21</v>
      </c>
      <c r="CA73" s="32" t="s">
        <v>21</v>
      </c>
      <c r="CB73" s="32" t="s">
        <v>21</v>
      </c>
      <c r="CC73" s="32" t="s">
        <v>21</v>
      </c>
      <c r="CD73" s="32" t="s">
        <v>21</v>
      </c>
      <c r="CE73" s="32" t="s">
        <v>21</v>
      </c>
      <c r="CF73" s="32" t="s">
        <v>21</v>
      </c>
      <c r="CG73" s="32" t="s">
        <v>21</v>
      </c>
      <c r="CH73" s="32" t="s">
        <v>21</v>
      </c>
    </row>
    <row r="74" spans="2:86" ht="12" customHeight="1" x14ac:dyDescent="0.2">
      <c r="B74" s="15" t="s">
        <v>11</v>
      </c>
      <c r="C74" s="16">
        <f t="shared" ref="C74:BN74" si="55">SUM(C71:C73)</f>
        <v>17987</v>
      </c>
      <c r="D74" s="16">
        <f t="shared" si="55"/>
        <v>16069</v>
      </c>
      <c r="E74" s="16">
        <f t="shared" si="55"/>
        <v>16710</v>
      </c>
      <c r="F74" s="16">
        <f t="shared" si="55"/>
        <v>15678</v>
      </c>
      <c r="G74" s="16">
        <f t="shared" si="55"/>
        <v>16366</v>
      </c>
      <c r="H74" s="16">
        <f t="shared" si="55"/>
        <v>16225</v>
      </c>
      <c r="I74" s="16">
        <f t="shared" si="55"/>
        <v>17421</v>
      </c>
      <c r="J74" s="16">
        <f t="shared" si="55"/>
        <v>17411</v>
      </c>
      <c r="K74" s="16">
        <f t="shared" si="55"/>
        <v>16812</v>
      </c>
      <c r="L74" s="16">
        <f t="shared" si="55"/>
        <v>17279</v>
      </c>
      <c r="M74" s="16">
        <f t="shared" si="55"/>
        <v>16847</v>
      </c>
      <c r="N74" s="16">
        <f t="shared" si="55"/>
        <v>17839</v>
      </c>
      <c r="O74" s="16">
        <f t="shared" si="55"/>
        <v>18351</v>
      </c>
      <c r="P74" s="16">
        <f t="shared" si="55"/>
        <v>17181</v>
      </c>
      <c r="Q74" s="16">
        <f t="shared" si="55"/>
        <v>16737</v>
      </c>
      <c r="R74" s="16">
        <f t="shared" si="55"/>
        <v>16313</v>
      </c>
      <c r="S74" s="16">
        <f t="shared" si="55"/>
        <v>16713</v>
      </c>
      <c r="T74" s="16">
        <f t="shared" si="55"/>
        <v>16662</v>
      </c>
      <c r="U74" s="16">
        <f t="shared" si="55"/>
        <v>18076</v>
      </c>
      <c r="V74" s="16">
        <f t="shared" si="55"/>
        <v>18122</v>
      </c>
      <c r="W74" s="16">
        <f t="shared" si="55"/>
        <v>17406</v>
      </c>
      <c r="X74" s="16">
        <f t="shared" si="55"/>
        <v>17168</v>
      </c>
      <c r="Y74" s="16">
        <f t="shared" si="55"/>
        <v>17471</v>
      </c>
      <c r="Z74" s="16">
        <f t="shared" si="55"/>
        <v>19471</v>
      </c>
      <c r="AA74" s="16">
        <f t="shared" si="55"/>
        <v>19477</v>
      </c>
      <c r="AB74" s="16">
        <f t="shared" si="55"/>
        <v>16819</v>
      </c>
      <c r="AC74" s="16">
        <f t="shared" si="55"/>
        <v>17213</v>
      </c>
      <c r="AD74" s="16">
        <f t="shared" si="55"/>
        <v>15436</v>
      </c>
      <c r="AE74" s="16">
        <f t="shared" si="55"/>
        <v>16246</v>
      </c>
      <c r="AF74" s="16">
        <f t="shared" si="55"/>
        <v>17311</v>
      </c>
      <c r="AG74" s="16">
        <f t="shared" si="55"/>
        <v>18875</v>
      </c>
      <c r="AH74" s="16">
        <f t="shared" si="55"/>
        <v>18574</v>
      </c>
      <c r="AI74" s="16">
        <f t="shared" si="55"/>
        <v>17948</v>
      </c>
      <c r="AJ74" s="16">
        <f t="shared" si="55"/>
        <v>18184</v>
      </c>
      <c r="AK74" s="16">
        <f t="shared" si="55"/>
        <v>17121</v>
      </c>
      <c r="AL74" s="16">
        <f t="shared" si="55"/>
        <v>18365</v>
      </c>
      <c r="AM74" s="16">
        <f t="shared" si="55"/>
        <v>18878</v>
      </c>
      <c r="AN74" s="16">
        <f t="shared" si="55"/>
        <v>17482</v>
      </c>
      <c r="AO74" s="16">
        <f t="shared" si="55"/>
        <v>17444</v>
      </c>
      <c r="AP74" s="16">
        <f t="shared" si="55"/>
        <v>16381</v>
      </c>
      <c r="AQ74" s="16">
        <f t="shared" si="55"/>
        <v>17440</v>
      </c>
      <c r="AR74" s="16">
        <f t="shared" si="55"/>
        <v>17764</v>
      </c>
      <c r="AS74" s="16">
        <f t="shared" si="55"/>
        <v>19394</v>
      </c>
      <c r="AT74" s="16">
        <f t="shared" si="55"/>
        <v>20221</v>
      </c>
      <c r="AU74" s="16">
        <f t="shared" si="55"/>
        <v>18911</v>
      </c>
      <c r="AV74" s="16">
        <f t="shared" si="55"/>
        <v>18435</v>
      </c>
      <c r="AW74" s="16">
        <f t="shared" si="55"/>
        <v>17839</v>
      </c>
      <c r="AX74" s="16">
        <f t="shared" si="55"/>
        <v>17344</v>
      </c>
      <c r="AY74" s="16">
        <f t="shared" si="55"/>
        <v>16754</v>
      </c>
      <c r="AZ74" s="16">
        <f t="shared" si="55"/>
        <v>15247</v>
      </c>
      <c r="BA74" s="16">
        <f t="shared" si="55"/>
        <v>16430</v>
      </c>
      <c r="BB74" s="16">
        <f t="shared" si="55"/>
        <v>14974</v>
      </c>
      <c r="BC74" s="16">
        <f t="shared" si="55"/>
        <v>16127</v>
      </c>
      <c r="BD74" s="16">
        <f t="shared" si="55"/>
        <v>17357</v>
      </c>
      <c r="BE74" s="16">
        <f t="shared" si="55"/>
        <v>18648</v>
      </c>
      <c r="BF74" s="16">
        <f t="shared" si="55"/>
        <v>18456</v>
      </c>
      <c r="BG74" s="16">
        <f t="shared" si="55"/>
        <v>16688</v>
      </c>
      <c r="BH74" s="16">
        <f t="shared" si="55"/>
        <v>17725</v>
      </c>
      <c r="BI74" s="16">
        <f t="shared" si="55"/>
        <v>16758</v>
      </c>
      <c r="BJ74" s="16">
        <f t="shared" si="55"/>
        <v>17813</v>
      </c>
      <c r="BK74" s="16">
        <f t="shared" si="55"/>
        <v>18520</v>
      </c>
      <c r="BL74" s="16">
        <f t="shared" si="55"/>
        <v>18037</v>
      </c>
      <c r="BM74" s="16">
        <f t="shared" si="55"/>
        <v>17629</v>
      </c>
      <c r="BN74" s="16">
        <f t="shared" si="55"/>
        <v>16674</v>
      </c>
      <c r="BO74" s="16">
        <f t="shared" ref="BO74:CF74" si="56">SUM(BO71:BO73)</f>
        <v>17500</v>
      </c>
      <c r="BP74" s="16">
        <f t="shared" si="56"/>
        <v>17489</v>
      </c>
      <c r="BQ74" s="16">
        <f t="shared" si="56"/>
        <v>17756</v>
      </c>
      <c r="BR74" s="16">
        <f t="shared" si="56"/>
        <v>18557</v>
      </c>
      <c r="BS74" s="16">
        <f t="shared" si="56"/>
        <v>17124</v>
      </c>
      <c r="BT74" s="16">
        <f t="shared" si="56"/>
        <v>17689</v>
      </c>
      <c r="BU74" s="16">
        <f t="shared" si="56"/>
        <v>17358</v>
      </c>
      <c r="BV74" s="16">
        <f t="shared" si="56"/>
        <v>17742</v>
      </c>
      <c r="BW74" s="16">
        <f t="shared" si="56"/>
        <v>17905</v>
      </c>
      <c r="BX74" s="16">
        <f t="shared" si="56"/>
        <v>15556</v>
      </c>
      <c r="BY74" s="16">
        <f t="shared" si="56"/>
        <v>15413</v>
      </c>
      <c r="BZ74" s="16">
        <f t="shared" si="56"/>
        <v>14572</v>
      </c>
      <c r="CA74" s="16">
        <f t="shared" si="56"/>
        <v>15702</v>
      </c>
      <c r="CB74" s="16">
        <f t="shared" si="56"/>
        <v>15764</v>
      </c>
      <c r="CC74" s="16">
        <f t="shared" si="56"/>
        <v>17866</v>
      </c>
      <c r="CD74" s="16">
        <f t="shared" si="56"/>
        <v>18953</v>
      </c>
      <c r="CE74" s="16">
        <f t="shared" si="56"/>
        <v>17325</v>
      </c>
      <c r="CF74" s="16">
        <f t="shared" si="56"/>
        <v>17273.018</v>
      </c>
      <c r="CG74" s="35" t="s">
        <v>21</v>
      </c>
      <c r="CH74" s="35" t="s">
        <v>21</v>
      </c>
    </row>
    <row r="75" spans="2:86" ht="12" customHeight="1" x14ac:dyDescent="0.2">
      <c r="B75" s="18" t="s">
        <v>13</v>
      </c>
      <c r="C75" s="19">
        <f t="shared" ref="C75:BN75" si="57">SUM(C74:C74)</f>
        <v>17987</v>
      </c>
      <c r="D75" s="19">
        <f t="shared" si="57"/>
        <v>16069</v>
      </c>
      <c r="E75" s="19">
        <f t="shared" si="57"/>
        <v>16710</v>
      </c>
      <c r="F75" s="19">
        <f t="shared" si="57"/>
        <v>15678</v>
      </c>
      <c r="G75" s="19">
        <f t="shared" si="57"/>
        <v>16366</v>
      </c>
      <c r="H75" s="19">
        <f t="shared" si="57"/>
        <v>16225</v>
      </c>
      <c r="I75" s="19">
        <f t="shared" si="57"/>
        <v>17421</v>
      </c>
      <c r="J75" s="19">
        <f t="shared" si="57"/>
        <v>17411</v>
      </c>
      <c r="K75" s="19">
        <f t="shared" si="57"/>
        <v>16812</v>
      </c>
      <c r="L75" s="19">
        <f t="shared" si="57"/>
        <v>17279</v>
      </c>
      <c r="M75" s="19">
        <f t="shared" si="57"/>
        <v>16847</v>
      </c>
      <c r="N75" s="19">
        <f t="shared" si="57"/>
        <v>17839</v>
      </c>
      <c r="O75" s="19">
        <f t="shared" si="57"/>
        <v>18351</v>
      </c>
      <c r="P75" s="19">
        <f t="shared" si="57"/>
        <v>17181</v>
      </c>
      <c r="Q75" s="19">
        <f t="shared" si="57"/>
        <v>16737</v>
      </c>
      <c r="R75" s="19">
        <f t="shared" si="57"/>
        <v>16313</v>
      </c>
      <c r="S75" s="19">
        <f t="shared" si="57"/>
        <v>16713</v>
      </c>
      <c r="T75" s="19">
        <f t="shared" si="57"/>
        <v>16662</v>
      </c>
      <c r="U75" s="19">
        <f t="shared" si="57"/>
        <v>18076</v>
      </c>
      <c r="V75" s="19">
        <f t="shared" si="57"/>
        <v>18122</v>
      </c>
      <c r="W75" s="19">
        <f t="shared" si="57"/>
        <v>17406</v>
      </c>
      <c r="X75" s="19">
        <f t="shared" si="57"/>
        <v>17168</v>
      </c>
      <c r="Y75" s="19">
        <f t="shared" si="57"/>
        <v>17471</v>
      </c>
      <c r="Z75" s="19">
        <f t="shared" si="57"/>
        <v>19471</v>
      </c>
      <c r="AA75" s="19">
        <f t="shared" si="57"/>
        <v>19477</v>
      </c>
      <c r="AB75" s="19">
        <f t="shared" si="57"/>
        <v>16819</v>
      </c>
      <c r="AC75" s="19">
        <f t="shared" si="57"/>
        <v>17213</v>
      </c>
      <c r="AD75" s="19">
        <f t="shared" si="57"/>
        <v>15436</v>
      </c>
      <c r="AE75" s="19">
        <f t="shared" si="57"/>
        <v>16246</v>
      </c>
      <c r="AF75" s="19">
        <f t="shared" si="57"/>
        <v>17311</v>
      </c>
      <c r="AG75" s="19">
        <f t="shared" si="57"/>
        <v>18875</v>
      </c>
      <c r="AH75" s="19">
        <f t="shared" si="57"/>
        <v>18574</v>
      </c>
      <c r="AI75" s="19">
        <f t="shared" si="57"/>
        <v>17948</v>
      </c>
      <c r="AJ75" s="19">
        <f t="shared" si="57"/>
        <v>18184</v>
      </c>
      <c r="AK75" s="19">
        <f t="shared" si="57"/>
        <v>17121</v>
      </c>
      <c r="AL75" s="19">
        <f t="shared" si="57"/>
        <v>18365</v>
      </c>
      <c r="AM75" s="19">
        <f t="shared" si="57"/>
        <v>18878</v>
      </c>
      <c r="AN75" s="19">
        <f t="shared" si="57"/>
        <v>17482</v>
      </c>
      <c r="AO75" s="19">
        <f t="shared" si="57"/>
        <v>17444</v>
      </c>
      <c r="AP75" s="19">
        <f t="shared" si="57"/>
        <v>16381</v>
      </c>
      <c r="AQ75" s="19">
        <f t="shared" si="57"/>
        <v>17440</v>
      </c>
      <c r="AR75" s="19">
        <f t="shared" si="57"/>
        <v>17764</v>
      </c>
      <c r="AS75" s="19">
        <f t="shared" si="57"/>
        <v>19394</v>
      </c>
      <c r="AT75" s="19">
        <f t="shared" si="57"/>
        <v>20221</v>
      </c>
      <c r="AU75" s="19">
        <f t="shared" si="57"/>
        <v>18911</v>
      </c>
      <c r="AV75" s="19">
        <f t="shared" si="57"/>
        <v>18435</v>
      </c>
      <c r="AW75" s="19">
        <f t="shared" si="57"/>
        <v>17839</v>
      </c>
      <c r="AX75" s="19">
        <f t="shared" si="57"/>
        <v>17344</v>
      </c>
      <c r="AY75" s="19">
        <f t="shared" si="57"/>
        <v>16754</v>
      </c>
      <c r="AZ75" s="19">
        <f t="shared" si="57"/>
        <v>15247</v>
      </c>
      <c r="BA75" s="19">
        <f t="shared" si="57"/>
        <v>16430</v>
      </c>
      <c r="BB75" s="19">
        <f t="shared" si="57"/>
        <v>14974</v>
      </c>
      <c r="BC75" s="19">
        <f t="shared" si="57"/>
        <v>16127</v>
      </c>
      <c r="BD75" s="19">
        <f t="shared" si="57"/>
        <v>17357</v>
      </c>
      <c r="BE75" s="19">
        <f t="shared" si="57"/>
        <v>18648</v>
      </c>
      <c r="BF75" s="19">
        <f t="shared" si="57"/>
        <v>18456</v>
      </c>
      <c r="BG75" s="19">
        <f t="shared" si="57"/>
        <v>16688</v>
      </c>
      <c r="BH75" s="19">
        <f t="shared" si="57"/>
        <v>17725</v>
      </c>
      <c r="BI75" s="19">
        <f t="shared" si="57"/>
        <v>16758</v>
      </c>
      <c r="BJ75" s="19">
        <f t="shared" si="57"/>
        <v>17813</v>
      </c>
      <c r="BK75" s="19">
        <f t="shared" si="57"/>
        <v>18520</v>
      </c>
      <c r="BL75" s="19">
        <f t="shared" si="57"/>
        <v>18037</v>
      </c>
      <c r="BM75" s="19">
        <f t="shared" si="57"/>
        <v>17629</v>
      </c>
      <c r="BN75" s="19">
        <f t="shared" si="57"/>
        <v>16674</v>
      </c>
      <c r="BO75" s="19">
        <f t="shared" ref="BO75:CF75" si="58">SUM(BO74:BO74)</f>
        <v>17500</v>
      </c>
      <c r="BP75" s="19">
        <f t="shared" si="58"/>
        <v>17489</v>
      </c>
      <c r="BQ75" s="19">
        <f t="shared" si="58"/>
        <v>17756</v>
      </c>
      <c r="BR75" s="19">
        <f t="shared" si="58"/>
        <v>18557</v>
      </c>
      <c r="BS75" s="19">
        <f t="shared" si="58"/>
        <v>17124</v>
      </c>
      <c r="BT75" s="19">
        <f t="shared" si="58"/>
        <v>17689</v>
      </c>
      <c r="BU75" s="19">
        <f t="shared" si="58"/>
        <v>17358</v>
      </c>
      <c r="BV75" s="19">
        <f t="shared" si="58"/>
        <v>17742</v>
      </c>
      <c r="BW75" s="19">
        <f t="shared" si="58"/>
        <v>17905</v>
      </c>
      <c r="BX75" s="19">
        <f t="shared" si="58"/>
        <v>15556</v>
      </c>
      <c r="BY75" s="19">
        <f t="shared" si="58"/>
        <v>15413</v>
      </c>
      <c r="BZ75" s="19">
        <f t="shared" si="58"/>
        <v>14572</v>
      </c>
      <c r="CA75" s="19">
        <f t="shared" si="58"/>
        <v>15702</v>
      </c>
      <c r="CB75" s="19">
        <f t="shared" si="58"/>
        <v>15764</v>
      </c>
      <c r="CC75" s="19">
        <f t="shared" si="58"/>
        <v>17866</v>
      </c>
      <c r="CD75" s="19">
        <f t="shared" si="58"/>
        <v>18953</v>
      </c>
      <c r="CE75" s="19">
        <f t="shared" si="58"/>
        <v>17325</v>
      </c>
      <c r="CF75" s="19">
        <f t="shared" si="58"/>
        <v>17273.018</v>
      </c>
      <c r="CG75" s="36" t="s">
        <v>21</v>
      </c>
      <c r="CH75" s="36" t="s">
        <v>21</v>
      </c>
    </row>
    <row r="76" spans="2:86" ht="12" customHeight="1" x14ac:dyDescent="0.2">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row>
    <row r="77" spans="2:86" ht="12" customHeight="1" x14ac:dyDescent="0.2">
      <c r="B77" s="3" t="s">
        <v>23</v>
      </c>
      <c r="C77" s="4">
        <v>39083</v>
      </c>
      <c r="D77" s="4">
        <v>39114</v>
      </c>
      <c r="E77" s="4">
        <v>39142</v>
      </c>
      <c r="F77" s="4">
        <v>39173</v>
      </c>
      <c r="G77" s="4">
        <v>39203</v>
      </c>
      <c r="H77" s="4">
        <v>39234</v>
      </c>
      <c r="I77" s="4">
        <v>39264</v>
      </c>
      <c r="J77" s="4">
        <v>39295</v>
      </c>
      <c r="K77" s="4">
        <v>39326</v>
      </c>
      <c r="L77" s="4">
        <v>39356</v>
      </c>
      <c r="M77" s="4">
        <v>39387</v>
      </c>
      <c r="N77" s="4">
        <v>39417</v>
      </c>
      <c r="O77" s="4">
        <v>39448</v>
      </c>
      <c r="P77" s="4">
        <v>39479</v>
      </c>
      <c r="Q77" s="4">
        <v>39508</v>
      </c>
      <c r="R77" s="4">
        <v>39539</v>
      </c>
      <c r="S77" s="4">
        <v>39569</v>
      </c>
      <c r="T77" s="4">
        <v>39600</v>
      </c>
      <c r="U77" s="4">
        <v>39630</v>
      </c>
      <c r="V77" s="4">
        <v>39661</v>
      </c>
      <c r="W77" s="4">
        <v>39692</v>
      </c>
      <c r="X77" s="4">
        <v>39722</v>
      </c>
      <c r="Y77" s="4">
        <v>39753</v>
      </c>
      <c r="Z77" s="4">
        <v>39783</v>
      </c>
      <c r="AA77" s="4">
        <v>39814</v>
      </c>
      <c r="AB77" s="4">
        <v>39845</v>
      </c>
      <c r="AC77" s="4">
        <v>39873</v>
      </c>
      <c r="AD77" s="4">
        <v>39904</v>
      </c>
      <c r="AE77" s="4">
        <v>39934</v>
      </c>
      <c r="AF77" s="4">
        <v>39965</v>
      </c>
      <c r="AG77" s="4">
        <v>39995</v>
      </c>
      <c r="AH77" s="4">
        <v>40026</v>
      </c>
      <c r="AI77" s="4">
        <v>40057</v>
      </c>
      <c r="AJ77" s="4">
        <v>40087</v>
      </c>
      <c r="AK77" s="4">
        <v>40118</v>
      </c>
      <c r="AL77" s="4">
        <v>40148</v>
      </c>
      <c r="AM77" s="4">
        <v>40179</v>
      </c>
      <c r="AN77" s="4">
        <v>40210</v>
      </c>
      <c r="AO77" s="4">
        <v>40238</v>
      </c>
      <c r="AP77" s="4">
        <v>40269</v>
      </c>
      <c r="AQ77" s="4">
        <v>40299</v>
      </c>
      <c r="AR77" s="4">
        <v>40330</v>
      </c>
      <c r="AS77" s="4">
        <v>40360</v>
      </c>
      <c r="AT77" s="4">
        <v>40391</v>
      </c>
      <c r="AU77" s="4">
        <v>40422</v>
      </c>
      <c r="AV77" s="4">
        <v>40452</v>
      </c>
      <c r="AW77" s="4">
        <v>40483</v>
      </c>
      <c r="AX77" s="4">
        <v>40513</v>
      </c>
      <c r="AY77" s="4">
        <v>40544</v>
      </c>
      <c r="AZ77" s="4">
        <v>40575</v>
      </c>
      <c r="BA77" s="4">
        <v>40603</v>
      </c>
      <c r="BB77" s="4">
        <v>40634</v>
      </c>
      <c r="BC77" s="4">
        <v>40664</v>
      </c>
      <c r="BD77" s="4">
        <v>40695</v>
      </c>
      <c r="BE77" s="4">
        <v>40725</v>
      </c>
      <c r="BF77" s="4">
        <v>40756</v>
      </c>
      <c r="BG77" s="4">
        <v>40787</v>
      </c>
      <c r="BH77" s="4">
        <v>40817</v>
      </c>
      <c r="BI77" s="4">
        <v>40848</v>
      </c>
      <c r="BJ77" s="4">
        <v>40878</v>
      </c>
      <c r="BK77" s="4">
        <v>40909</v>
      </c>
      <c r="BL77" s="4">
        <v>40940</v>
      </c>
      <c r="BM77" s="4">
        <v>40969</v>
      </c>
      <c r="BN77" s="4">
        <v>41000</v>
      </c>
      <c r="BO77" s="4">
        <v>41030</v>
      </c>
      <c r="BP77" s="4">
        <v>41061</v>
      </c>
      <c r="BQ77" s="4">
        <v>41091</v>
      </c>
      <c r="BR77" s="4">
        <v>41122</v>
      </c>
      <c r="BS77" s="4">
        <v>41153</v>
      </c>
      <c r="BT77" s="4">
        <v>41183</v>
      </c>
      <c r="BU77" s="4">
        <v>41214</v>
      </c>
      <c r="BV77" s="4">
        <v>41244</v>
      </c>
      <c r="BW77" s="4">
        <v>41275</v>
      </c>
      <c r="BX77" s="4">
        <v>41306</v>
      </c>
      <c r="BY77" s="4">
        <v>41334</v>
      </c>
      <c r="BZ77" s="4">
        <v>41365</v>
      </c>
      <c r="CA77" s="4">
        <v>41395</v>
      </c>
      <c r="CB77" s="4">
        <v>41426</v>
      </c>
      <c r="CC77" s="4">
        <v>41456</v>
      </c>
      <c r="CD77" s="4">
        <v>41487</v>
      </c>
      <c r="CE77" s="4">
        <v>41518</v>
      </c>
      <c r="CF77" s="4">
        <v>41548</v>
      </c>
      <c r="CG77" s="4">
        <v>41579</v>
      </c>
      <c r="CH77" s="4">
        <v>41609</v>
      </c>
    </row>
    <row r="78" spans="2:86" ht="12" customHeight="1" x14ac:dyDescent="0.2">
      <c r="B78" s="6" t="s">
        <v>1</v>
      </c>
      <c r="C78" s="22" t="s">
        <v>21</v>
      </c>
      <c r="D78" s="22" t="s">
        <v>21</v>
      </c>
      <c r="E78" s="22" t="s">
        <v>21</v>
      </c>
      <c r="F78" s="22" t="s">
        <v>21</v>
      </c>
      <c r="G78" s="22" t="s">
        <v>21</v>
      </c>
      <c r="H78" s="22" t="s">
        <v>21</v>
      </c>
      <c r="I78" s="22" t="s">
        <v>21</v>
      </c>
      <c r="J78" s="22" t="s">
        <v>21</v>
      </c>
      <c r="K78" s="22" t="s">
        <v>21</v>
      </c>
      <c r="L78" s="22" t="s">
        <v>21</v>
      </c>
      <c r="M78" s="22" t="s">
        <v>21</v>
      </c>
      <c r="N78" s="22" t="s">
        <v>21</v>
      </c>
      <c r="O78" s="22" t="s">
        <v>21</v>
      </c>
      <c r="P78" s="22" t="s">
        <v>21</v>
      </c>
      <c r="Q78" s="22" t="s">
        <v>21</v>
      </c>
      <c r="R78" s="22" t="s">
        <v>21</v>
      </c>
      <c r="S78" s="22" t="s">
        <v>21</v>
      </c>
      <c r="T78" s="22" t="s">
        <v>21</v>
      </c>
      <c r="U78" s="22" t="s">
        <v>21</v>
      </c>
      <c r="V78" s="22" t="s">
        <v>21</v>
      </c>
      <c r="W78" s="22" t="s">
        <v>21</v>
      </c>
      <c r="X78" s="22" t="s">
        <v>21</v>
      </c>
      <c r="Y78" s="22" t="s">
        <v>21</v>
      </c>
      <c r="Z78" s="22" t="s">
        <v>21</v>
      </c>
      <c r="AA78" s="22" t="s">
        <v>21</v>
      </c>
      <c r="AB78" s="22" t="s">
        <v>21</v>
      </c>
      <c r="AC78" s="22" t="s">
        <v>21</v>
      </c>
      <c r="AD78" s="22" t="s">
        <v>21</v>
      </c>
      <c r="AE78" s="22" t="s">
        <v>21</v>
      </c>
      <c r="AF78" s="22" t="s">
        <v>21</v>
      </c>
      <c r="AG78" s="22" t="s">
        <v>21</v>
      </c>
      <c r="AH78" s="22" t="s">
        <v>21</v>
      </c>
      <c r="AI78" s="22" t="s">
        <v>21</v>
      </c>
      <c r="AJ78" s="22" t="s">
        <v>21</v>
      </c>
      <c r="AK78" s="22" t="s">
        <v>21</v>
      </c>
      <c r="AL78" s="22" t="s">
        <v>21</v>
      </c>
      <c r="AM78" s="22" t="s">
        <v>21</v>
      </c>
      <c r="AN78" s="22" t="s">
        <v>21</v>
      </c>
      <c r="AO78" s="22" t="s">
        <v>21</v>
      </c>
      <c r="AP78" s="22" t="s">
        <v>21</v>
      </c>
      <c r="AQ78" s="22" t="s">
        <v>21</v>
      </c>
      <c r="AR78" s="22" t="s">
        <v>21</v>
      </c>
      <c r="AS78" s="22" t="s">
        <v>21</v>
      </c>
      <c r="AT78" s="22" t="s">
        <v>21</v>
      </c>
      <c r="AU78" s="22" t="s">
        <v>21</v>
      </c>
      <c r="AV78" s="22" t="s">
        <v>21</v>
      </c>
      <c r="AW78" s="22" t="s">
        <v>21</v>
      </c>
      <c r="AX78" s="22" t="s">
        <v>21</v>
      </c>
      <c r="AY78" s="22" t="s">
        <v>21</v>
      </c>
      <c r="AZ78" s="22" t="s">
        <v>21</v>
      </c>
      <c r="BA78" s="22" t="s">
        <v>21</v>
      </c>
      <c r="BB78" s="22" t="s">
        <v>21</v>
      </c>
      <c r="BC78" s="22" t="s">
        <v>21</v>
      </c>
      <c r="BD78" s="22" t="s">
        <v>21</v>
      </c>
      <c r="BE78" s="22" t="s">
        <v>21</v>
      </c>
      <c r="BF78" s="22" t="s">
        <v>21</v>
      </c>
      <c r="BG78" s="22" t="s">
        <v>21</v>
      </c>
      <c r="BH78" s="22" t="s">
        <v>21</v>
      </c>
      <c r="BI78" s="22" t="s">
        <v>21</v>
      </c>
      <c r="BJ78" s="22" t="s">
        <v>21</v>
      </c>
      <c r="BK78" s="22" t="s">
        <v>21</v>
      </c>
      <c r="BL78" s="22" t="s">
        <v>21</v>
      </c>
      <c r="BM78" s="22" t="s">
        <v>21</v>
      </c>
      <c r="BN78" s="22" t="s">
        <v>21</v>
      </c>
      <c r="BO78" s="22" t="s">
        <v>21</v>
      </c>
      <c r="BP78" s="22" t="s">
        <v>21</v>
      </c>
      <c r="BQ78" s="22" t="s">
        <v>21</v>
      </c>
      <c r="BR78" s="22" t="s">
        <v>21</v>
      </c>
      <c r="BS78" s="22" t="s">
        <v>21</v>
      </c>
      <c r="BT78" s="22" t="s">
        <v>21</v>
      </c>
      <c r="BU78" s="22" t="s">
        <v>21</v>
      </c>
      <c r="BV78" s="22" t="s">
        <v>21</v>
      </c>
      <c r="BW78" s="22" t="s">
        <v>21</v>
      </c>
      <c r="BX78" s="22" t="s">
        <v>21</v>
      </c>
      <c r="BY78" s="22" t="s">
        <v>21</v>
      </c>
      <c r="BZ78" s="22" t="s">
        <v>21</v>
      </c>
      <c r="CA78" s="22" t="s">
        <v>21</v>
      </c>
      <c r="CB78" s="22" t="s">
        <v>21</v>
      </c>
      <c r="CC78" s="22" t="s">
        <v>21</v>
      </c>
      <c r="CD78" s="22" t="s">
        <v>21</v>
      </c>
      <c r="CE78" s="22" t="s">
        <v>21</v>
      </c>
      <c r="CF78" s="22" t="s">
        <v>21</v>
      </c>
      <c r="CG78" s="22" t="s">
        <v>21</v>
      </c>
      <c r="CH78" s="22" t="s">
        <v>21</v>
      </c>
    </row>
    <row r="79" spans="2:86" ht="12" customHeight="1" x14ac:dyDescent="0.2">
      <c r="B79" s="6" t="s">
        <v>16</v>
      </c>
      <c r="C79" s="22" t="s">
        <v>21</v>
      </c>
      <c r="D79" s="22" t="s">
        <v>21</v>
      </c>
      <c r="E79" s="22" t="s">
        <v>21</v>
      </c>
      <c r="F79" s="22" t="s">
        <v>21</v>
      </c>
      <c r="G79" s="22" t="s">
        <v>21</v>
      </c>
      <c r="H79" s="22" t="s">
        <v>21</v>
      </c>
      <c r="I79" s="22" t="s">
        <v>21</v>
      </c>
      <c r="J79" s="22" t="s">
        <v>21</v>
      </c>
      <c r="K79" s="22" t="s">
        <v>21</v>
      </c>
      <c r="L79" s="22" t="s">
        <v>21</v>
      </c>
      <c r="M79" s="22" t="s">
        <v>21</v>
      </c>
      <c r="N79" s="22" t="s">
        <v>21</v>
      </c>
      <c r="O79" s="22" t="s">
        <v>21</v>
      </c>
      <c r="P79" s="22" t="s">
        <v>21</v>
      </c>
      <c r="Q79" s="22" t="s">
        <v>21</v>
      </c>
      <c r="R79" s="22" t="s">
        <v>21</v>
      </c>
      <c r="S79" s="22" t="s">
        <v>21</v>
      </c>
      <c r="T79" s="22" t="s">
        <v>21</v>
      </c>
      <c r="U79" s="22" t="s">
        <v>21</v>
      </c>
      <c r="V79" s="22" t="s">
        <v>21</v>
      </c>
      <c r="W79" s="22" t="s">
        <v>21</v>
      </c>
      <c r="X79" s="22" t="s">
        <v>21</v>
      </c>
      <c r="Y79" s="22" t="s">
        <v>21</v>
      </c>
      <c r="Z79" s="22" t="s">
        <v>21</v>
      </c>
      <c r="AA79" s="22" t="s">
        <v>21</v>
      </c>
      <c r="AB79" s="22" t="s">
        <v>21</v>
      </c>
      <c r="AC79" s="22" t="s">
        <v>21</v>
      </c>
      <c r="AD79" s="22" t="s">
        <v>21</v>
      </c>
      <c r="AE79" s="22" t="s">
        <v>21</v>
      </c>
      <c r="AF79" s="22" t="s">
        <v>21</v>
      </c>
      <c r="AG79" s="22" t="s">
        <v>21</v>
      </c>
      <c r="AH79" s="22" t="s">
        <v>21</v>
      </c>
      <c r="AI79" s="22" t="s">
        <v>21</v>
      </c>
      <c r="AJ79" s="22" t="s">
        <v>21</v>
      </c>
      <c r="AK79" s="22" t="s">
        <v>21</v>
      </c>
      <c r="AL79" s="22" t="s">
        <v>21</v>
      </c>
      <c r="AM79" s="22" t="s">
        <v>21</v>
      </c>
      <c r="AN79" s="22" t="s">
        <v>21</v>
      </c>
      <c r="AO79" s="22" t="s">
        <v>21</v>
      </c>
      <c r="AP79" s="22" t="s">
        <v>21</v>
      </c>
      <c r="AQ79" s="22" t="s">
        <v>21</v>
      </c>
      <c r="AR79" s="22" t="s">
        <v>21</v>
      </c>
      <c r="AS79" s="22" t="s">
        <v>21</v>
      </c>
      <c r="AT79" s="22" t="s">
        <v>21</v>
      </c>
      <c r="AU79" s="22" t="s">
        <v>21</v>
      </c>
      <c r="AV79" s="22" t="s">
        <v>21</v>
      </c>
      <c r="AW79" s="22" t="s">
        <v>21</v>
      </c>
      <c r="AX79" s="22" t="s">
        <v>21</v>
      </c>
      <c r="AY79" s="22" t="s">
        <v>21</v>
      </c>
      <c r="AZ79" s="22" t="s">
        <v>21</v>
      </c>
      <c r="BA79" s="22" t="s">
        <v>21</v>
      </c>
      <c r="BB79" s="22" t="s">
        <v>21</v>
      </c>
      <c r="BC79" s="22" t="s">
        <v>21</v>
      </c>
      <c r="BD79" s="22" t="s">
        <v>21</v>
      </c>
      <c r="BE79" s="22" t="s">
        <v>21</v>
      </c>
      <c r="BF79" s="22" t="s">
        <v>21</v>
      </c>
      <c r="BG79" s="22" t="s">
        <v>21</v>
      </c>
      <c r="BH79" s="22" t="s">
        <v>21</v>
      </c>
      <c r="BI79" s="22" t="s">
        <v>21</v>
      </c>
      <c r="BJ79" s="22" t="s">
        <v>21</v>
      </c>
      <c r="BK79" s="22" t="s">
        <v>21</v>
      </c>
      <c r="BL79" s="22" t="s">
        <v>21</v>
      </c>
      <c r="BM79" s="22" t="s">
        <v>21</v>
      </c>
      <c r="BN79" s="22" t="s">
        <v>21</v>
      </c>
      <c r="BO79" s="22" t="s">
        <v>21</v>
      </c>
      <c r="BP79" s="22" t="s">
        <v>21</v>
      </c>
      <c r="BQ79" s="22" t="s">
        <v>21</v>
      </c>
      <c r="BR79" s="22" t="s">
        <v>21</v>
      </c>
      <c r="BS79" s="22" t="s">
        <v>21</v>
      </c>
      <c r="BT79" s="22" t="s">
        <v>21</v>
      </c>
      <c r="BU79" s="22" t="s">
        <v>21</v>
      </c>
      <c r="BV79" s="22" t="s">
        <v>21</v>
      </c>
      <c r="BW79" s="22" t="s">
        <v>21</v>
      </c>
      <c r="BX79" s="22" t="s">
        <v>21</v>
      </c>
      <c r="BY79" s="22" t="s">
        <v>21</v>
      </c>
      <c r="BZ79" s="22" t="s">
        <v>21</v>
      </c>
      <c r="CA79" s="22" t="s">
        <v>21</v>
      </c>
      <c r="CB79" s="22" t="s">
        <v>21</v>
      </c>
      <c r="CC79" s="22" t="s">
        <v>21</v>
      </c>
      <c r="CD79" s="22" t="s">
        <v>21</v>
      </c>
      <c r="CE79" s="22" t="s">
        <v>21</v>
      </c>
      <c r="CF79" s="22" t="s">
        <v>21</v>
      </c>
      <c r="CG79" s="22" t="s">
        <v>21</v>
      </c>
      <c r="CH79" s="22" t="s">
        <v>21</v>
      </c>
    </row>
    <row r="80" spans="2:86" ht="12" customHeight="1" x14ac:dyDescent="0.2">
      <c r="B80" s="6" t="s">
        <v>30</v>
      </c>
      <c r="C80" s="7">
        <f>SUM(C81:C83)</f>
        <v>15235</v>
      </c>
      <c r="D80" s="7">
        <f t="shared" ref="D80:BO80" si="59">SUM(D81:D83)</f>
        <v>13374</v>
      </c>
      <c r="E80" s="7">
        <f t="shared" si="59"/>
        <v>14334</v>
      </c>
      <c r="F80" s="7">
        <f t="shared" si="59"/>
        <v>14436</v>
      </c>
      <c r="G80" s="7">
        <f t="shared" si="59"/>
        <v>15623</v>
      </c>
      <c r="H80" s="7">
        <f t="shared" si="59"/>
        <v>16249</v>
      </c>
      <c r="I80" s="7">
        <f t="shared" si="59"/>
        <v>18594</v>
      </c>
      <c r="J80" s="7">
        <f t="shared" si="59"/>
        <v>18018</v>
      </c>
      <c r="K80" s="7">
        <f t="shared" si="59"/>
        <v>16763</v>
      </c>
      <c r="L80" s="7">
        <f t="shared" si="59"/>
        <v>16987</v>
      </c>
      <c r="M80" s="7">
        <f t="shared" si="59"/>
        <v>15511</v>
      </c>
      <c r="N80" s="7">
        <f t="shared" si="59"/>
        <v>17050</v>
      </c>
      <c r="O80" s="7">
        <f t="shared" si="59"/>
        <v>17389</v>
      </c>
      <c r="P80" s="7">
        <f t="shared" si="59"/>
        <v>15926</v>
      </c>
      <c r="Q80" s="7">
        <f t="shared" si="59"/>
        <v>15781</v>
      </c>
      <c r="R80" s="7">
        <f t="shared" si="59"/>
        <v>15597</v>
      </c>
      <c r="S80" s="7">
        <f t="shared" si="59"/>
        <v>16021</v>
      </c>
      <c r="T80" s="7">
        <f t="shared" si="59"/>
        <v>17186</v>
      </c>
      <c r="U80" s="7">
        <f t="shared" si="59"/>
        <v>19430</v>
      </c>
      <c r="V80" s="7">
        <f t="shared" si="59"/>
        <v>20476</v>
      </c>
      <c r="W80" s="7">
        <f t="shared" si="59"/>
        <v>18166</v>
      </c>
      <c r="X80" s="7">
        <f t="shared" si="59"/>
        <v>17003</v>
      </c>
      <c r="Y80" s="7">
        <f t="shared" si="59"/>
        <v>16629</v>
      </c>
      <c r="Z80" s="7">
        <f t="shared" si="59"/>
        <v>18771</v>
      </c>
      <c r="AA80" s="7">
        <f t="shared" si="59"/>
        <v>18838</v>
      </c>
      <c r="AB80" s="7">
        <f t="shared" si="59"/>
        <v>16153</v>
      </c>
      <c r="AC80" s="7">
        <f t="shared" si="59"/>
        <v>16583</v>
      </c>
      <c r="AD80" s="7">
        <f t="shared" si="59"/>
        <v>15208</v>
      </c>
      <c r="AE80" s="7">
        <f t="shared" si="59"/>
        <v>16291</v>
      </c>
      <c r="AF80" s="7">
        <f t="shared" si="59"/>
        <v>17314</v>
      </c>
      <c r="AG80" s="7">
        <f t="shared" si="59"/>
        <v>19978</v>
      </c>
      <c r="AH80" s="7">
        <f t="shared" si="59"/>
        <v>20630</v>
      </c>
      <c r="AI80" s="7">
        <f t="shared" si="59"/>
        <v>17587</v>
      </c>
      <c r="AJ80" s="7">
        <f t="shared" si="59"/>
        <v>18424</v>
      </c>
      <c r="AK80" s="7">
        <f t="shared" si="59"/>
        <v>16562</v>
      </c>
      <c r="AL80" s="7">
        <f t="shared" si="59"/>
        <v>17253</v>
      </c>
      <c r="AM80" s="7">
        <f t="shared" si="59"/>
        <v>18054</v>
      </c>
      <c r="AN80" s="7">
        <f t="shared" si="59"/>
        <v>16242</v>
      </c>
      <c r="AO80" s="7">
        <f t="shared" si="59"/>
        <v>17500</v>
      </c>
      <c r="AP80" s="7">
        <f t="shared" si="59"/>
        <v>16122</v>
      </c>
      <c r="AQ80" s="7">
        <f t="shared" si="59"/>
        <v>16820</v>
      </c>
      <c r="AR80" s="7">
        <f t="shared" si="59"/>
        <v>17975</v>
      </c>
      <c r="AS80" s="7">
        <f t="shared" si="59"/>
        <v>20269</v>
      </c>
      <c r="AT80" s="7">
        <f t="shared" si="59"/>
        <v>21911</v>
      </c>
      <c r="AU80" s="7">
        <f t="shared" si="59"/>
        <v>19043</v>
      </c>
      <c r="AV80" s="7">
        <f t="shared" si="59"/>
        <v>17985</v>
      </c>
      <c r="AW80" s="7">
        <f t="shared" si="59"/>
        <v>17981</v>
      </c>
      <c r="AX80" s="7">
        <f t="shared" si="59"/>
        <v>18823</v>
      </c>
      <c r="AY80" s="7">
        <f t="shared" si="59"/>
        <v>18348</v>
      </c>
      <c r="AZ80" s="7">
        <f t="shared" si="59"/>
        <v>16712</v>
      </c>
      <c r="BA80" s="7">
        <f t="shared" si="59"/>
        <v>17504</v>
      </c>
      <c r="BB80" s="7">
        <f t="shared" si="59"/>
        <v>16045</v>
      </c>
      <c r="BC80" s="7">
        <f t="shared" si="59"/>
        <v>17419</v>
      </c>
      <c r="BD80" s="7">
        <f t="shared" si="59"/>
        <v>18593</v>
      </c>
      <c r="BE80" s="7">
        <f t="shared" si="59"/>
        <v>20134</v>
      </c>
      <c r="BF80" s="7">
        <f t="shared" si="59"/>
        <v>21498</v>
      </c>
      <c r="BG80" s="7">
        <f t="shared" si="59"/>
        <v>19221</v>
      </c>
      <c r="BH80" s="7">
        <f t="shared" si="59"/>
        <v>18824</v>
      </c>
      <c r="BI80" s="7">
        <f t="shared" si="59"/>
        <v>18088</v>
      </c>
      <c r="BJ80" s="7">
        <f t="shared" si="59"/>
        <v>19597</v>
      </c>
      <c r="BK80" s="7">
        <f t="shared" si="59"/>
        <v>20206</v>
      </c>
      <c r="BL80" s="7">
        <f t="shared" si="59"/>
        <v>19637</v>
      </c>
      <c r="BM80" s="7">
        <f t="shared" si="59"/>
        <v>18799</v>
      </c>
      <c r="BN80" s="7">
        <f t="shared" si="59"/>
        <v>17125</v>
      </c>
      <c r="BO80" s="7">
        <f t="shared" si="59"/>
        <v>18320</v>
      </c>
      <c r="BP80" s="7">
        <f t="shared" ref="BP80:CF80" si="60">SUM(BP81:BP83)</f>
        <v>19565</v>
      </c>
      <c r="BQ80" s="7">
        <f t="shared" si="60"/>
        <v>21422</v>
      </c>
      <c r="BR80" s="7">
        <f t="shared" si="60"/>
        <v>22303</v>
      </c>
      <c r="BS80" s="7">
        <f t="shared" si="60"/>
        <v>18980</v>
      </c>
      <c r="BT80" s="7">
        <f t="shared" si="60"/>
        <v>18687</v>
      </c>
      <c r="BU80" s="7">
        <f t="shared" si="60"/>
        <v>16743</v>
      </c>
      <c r="BV80" s="7">
        <f t="shared" si="60"/>
        <v>17842</v>
      </c>
      <c r="BW80" s="7">
        <f t="shared" si="60"/>
        <v>18339</v>
      </c>
      <c r="BX80" s="7">
        <f t="shared" si="60"/>
        <v>16624</v>
      </c>
      <c r="BY80" s="7">
        <f t="shared" si="60"/>
        <v>17002</v>
      </c>
      <c r="BZ80" s="7">
        <f t="shared" si="60"/>
        <v>16231</v>
      </c>
      <c r="CA80" s="7">
        <f t="shared" si="60"/>
        <v>17182</v>
      </c>
      <c r="CB80" s="7">
        <f t="shared" si="60"/>
        <v>16896</v>
      </c>
      <c r="CC80" s="7">
        <f t="shared" si="60"/>
        <v>19401</v>
      </c>
      <c r="CD80" s="7">
        <f t="shared" si="60"/>
        <v>21004</v>
      </c>
      <c r="CE80" s="7">
        <f t="shared" si="60"/>
        <v>18900</v>
      </c>
      <c r="CF80" s="7">
        <f t="shared" si="60"/>
        <v>18818.524999999998</v>
      </c>
      <c r="CG80" s="22" t="s">
        <v>21</v>
      </c>
      <c r="CH80" s="22" t="s">
        <v>21</v>
      </c>
    </row>
    <row r="81" spans="2:278" ht="12" customHeight="1" x14ac:dyDescent="0.2">
      <c r="B81" s="23" t="s">
        <v>27</v>
      </c>
      <c r="C81" s="24">
        <v>14694</v>
      </c>
      <c r="D81" s="24">
        <v>13024</v>
      </c>
      <c r="E81" s="24">
        <v>13918</v>
      </c>
      <c r="F81" s="24">
        <v>14325</v>
      </c>
      <c r="G81" s="24">
        <v>15554</v>
      </c>
      <c r="H81" s="24">
        <v>16248</v>
      </c>
      <c r="I81" s="24">
        <v>18463</v>
      </c>
      <c r="J81" s="24">
        <v>17772</v>
      </c>
      <c r="K81" s="24">
        <v>16723</v>
      </c>
      <c r="L81" s="24">
        <v>16935</v>
      </c>
      <c r="M81" s="24">
        <v>14995</v>
      </c>
      <c r="N81" s="24">
        <v>16556</v>
      </c>
      <c r="O81" s="24">
        <v>16498</v>
      </c>
      <c r="P81" s="24">
        <v>15461</v>
      </c>
      <c r="Q81" s="24">
        <v>15261</v>
      </c>
      <c r="R81" s="24">
        <v>15415</v>
      </c>
      <c r="S81" s="24">
        <v>15973</v>
      </c>
      <c r="T81" s="24">
        <v>17041</v>
      </c>
      <c r="U81" s="24">
        <v>19212</v>
      </c>
      <c r="V81" s="24">
        <v>20395</v>
      </c>
      <c r="W81" s="24">
        <v>17939</v>
      </c>
      <c r="X81" s="24">
        <v>16737</v>
      </c>
      <c r="Y81" s="24">
        <v>16380</v>
      </c>
      <c r="Z81" s="24">
        <v>18762</v>
      </c>
      <c r="AA81" s="24">
        <v>18828</v>
      </c>
      <c r="AB81" s="24">
        <v>16142</v>
      </c>
      <c r="AC81" s="24">
        <v>16501</v>
      </c>
      <c r="AD81" s="24">
        <v>15152</v>
      </c>
      <c r="AE81" s="24">
        <v>16289</v>
      </c>
      <c r="AF81" s="24">
        <v>17247</v>
      </c>
      <c r="AG81" s="24">
        <v>19978</v>
      </c>
      <c r="AH81" s="24">
        <v>20566</v>
      </c>
      <c r="AI81" s="24">
        <v>17505</v>
      </c>
      <c r="AJ81" s="24">
        <v>18417</v>
      </c>
      <c r="AK81" s="24">
        <v>16429</v>
      </c>
      <c r="AL81" s="24">
        <v>17192</v>
      </c>
      <c r="AM81" s="24">
        <v>18036</v>
      </c>
      <c r="AN81" s="24">
        <v>16219</v>
      </c>
      <c r="AO81" s="24">
        <v>17497</v>
      </c>
      <c r="AP81" s="24">
        <v>16096</v>
      </c>
      <c r="AQ81" s="24">
        <v>16783</v>
      </c>
      <c r="AR81" s="24">
        <v>17877</v>
      </c>
      <c r="AS81" s="24">
        <v>20156</v>
      </c>
      <c r="AT81" s="24">
        <v>21875</v>
      </c>
      <c r="AU81" s="24">
        <v>19003</v>
      </c>
      <c r="AV81" s="24">
        <v>17949</v>
      </c>
      <c r="AW81" s="24">
        <v>17924</v>
      </c>
      <c r="AX81" s="24">
        <v>18781</v>
      </c>
      <c r="AY81" s="24">
        <v>18314</v>
      </c>
      <c r="AZ81" s="24">
        <v>16710</v>
      </c>
      <c r="BA81" s="24">
        <v>17498</v>
      </c>
      <c r="BB81" s="24">
        <v>16000</v>
      </c>
      <c r="BC81" s="24">
        <v>17394</v>
      </c>
      <c r="BD81" s="24">
        <v>18556</v>
      </c>
      <c r="BE81" s="24">
        <v>19991</v>
      </c>
      <c r="BF81" s="24">
        <v>21461</v>
      </c>
      <c r="BG81" s="24">
        <v>19210</v>
      </c>
      <c r="BH81" s="24">
        <v>18691</v>
      </c>
      <c r="BI81" s="24">
        <v>18039</v>
      </c>
      <c r="BJ81" s="24">
        <v>19586</v>
      </c>
      <c r="BK81" s="24">
        <v>20201</v>
      </c>
      <c r="BL81" s="24">
        <v>19637</v>
      </c>
      <c r="BM81" s="24">
        <v>18799</v>
      </c>
      <c r="BN81" s="24">
        <v>17123</v>
      </c>
      <c r="BO81" s="24">
        <v>18315</v>
      </c>
      <c r="BP81" s="24">
        <v>19556</v>
      </c>
      <c r="BQ81" s="24">
        <v>21399</v>
      </c>
      <c r="BR81" s="24">
        <v>22303</v>
      </c>
      <c r="BS81" s="24">
        <v>18906</v>
      </c>
      <c r="BT81" s="25">
        <v>18683</v>
      </c>
      <c r="BU81" s="25">
        <v>16741</v>
      </c>
      <c r="BV81" s="25">
        <v>17824</v>
      </c>
      <c r="BW81" s="25">
        <v>18335</v>
      </c>
      <c r="BX81" s="25">
        <v>16623</v>
      </c>
      <c r="BY81" s="25">
        <v>17002</v>
      </c>
      <c r="BZ81" s="25">
        <v>16231</v>
      </c>
      <c r="CA81" s="25">
        <v>17180</v>
      </c>
      <c r="CB81" s="25">
        <v>16896</v>
      </c>
      <c r="CC81" s="25">
        <v>19401</v>
      </c>
      <c r="CD81" s="25">
        <v>21004</v>
      </c>
      <c r="CE81" s="25">
        <v>18900</v>
      </c>
      <c r="CF81" s="25">
        <v>18735.583999999999</v>
      </c>
      <c r="CG81" s="25" t="s">
        <v>21</v>
      </c>
      <c r="CH81" s="25" t="s">
        <v>21</v>
      </c>
    </row>
    <row r="82" spans="2:278" ht="12" customHeight="1" x14ac:dyDescent="0.2">
      <c r="B82" s="23" t="s">
        <v>17</v>
      </c>
      <c r="C82" s="24">
        <v>541</v>
      </c>
      <c r="D82" s="24">
        <v>350</v>
      </c>
      <c r="E82" s="24">
        <v>416</v>
      </c>
      <c r="F82" s="24">
        <v>111</v>
      </c>
      <c r="G82" s="24">
        <v>69</v>
      </c>
      <c r="H82" s="24">
        <v>1</v>
      </c>
      <c r="I82" s="24">
        <v>131</v>
      </c>
      <c r="J82" s="24">
        <v>246</v>
      </c>
      <c r="K82" s="24">
        <v>40</v>
      </c>
      <c r="L82" s="24">
        <v>52</v>
      </c>
      <c r="M82" s="24">
        <v>516</v>
      </c>
      <c r="N82" s="24">
        <v>494</v>
      </c>
      <c r="O82" s="24">
        <v>891</v>
      </c>
      <c r="P82" s="24">
        <v>465</v>
      </c>
      <c r="Q82" s="24">
        <v>520</v>
      </c>
      <c r="R82" s="24">
        <v>182</v>
      </c>
      <c r="S82" s="24">
        <v>48</v>
      </c>
      <c r="T82" s="24">
        <v>145</v>
      </c>
      <c r="U82" s="24">
        <v>218</v>
      </c>
      <c r="V82" s="24">
        <v>81</v>
      </c>
      <c r="W82" s="24">
        <v>227</v>
      </c>
      <c r="X82" s="24">
        <v>266</v>
      </c>
      <c r="Y82" s="24">
        <v>249</v>
      </c>
      <c r="Z82" s="24">
        <v>9</v>
      </c>
      <c r="AA82" s="24">
        <v>10</v>
      </c>
      <c r="AB82" s="24">
        <v>11</v>
      </c>
      <c r="AC82" s="24">
        <v>82</v>
      </c>
      <c r="AD82" s="24">
        <v>56</v>
      </c>
      <c r="AE82" s="24">
        <v>2</v>
      </c>
      <c r="AF82" s="24">
        <v>67</v>
      </c>
      <c r="AG82" s="24">
        <v>0</v>
      </c>
      <c r="AH82" s="24">
        <v>64</v>
      </c>
      <c r="AI82" s="24">
        <v>82</v>
      </c>
      <c r="AJ82" s="24">
        <v>7</v>
      </c>
      <c r="AK82" s="24">
        <v>133</v>
      </c>
      <c r="AL82" s="24">
        <v>61</v>
      </c>
      <c r="AM82" s="24">
        <v>18</v>
      </c>
      <c r="AN82" s="24">
        <v>23</v>
      </c>
      <c r="AO82" s="24">
        <v>3</v>
      </c>
      <c r="AP82" s="24">
        <v>26</v>
      </c>
      <c r="AQ82" s="24">
        <v>37</v>
      </c>
      <c r="AR82" s="24">
        <v>98</v>
      </c>
      <c r="AS82" s="24">
        <v>113</v>
      </c>
      <c r="AT82" s="24">
        <v>36</v>
      </c>
      <c r="AU82" s="24">
        <v>40</v>
      </c>
      <c r="AV82" s="24">
        <v>36</v>
      </c>
      <c r="AW82" s="24">
        <v>57</v>
      </c>
      <c r="AX82" s="24">
        <v>42</v>
      </c>
      <c r="AY82" s="24">
        <v>34</v>
      </c>
      <c r="AZ82" s="24">
        <v>2</v>
      </c>
      <c r="BA82" s="24">
        <v>6</v>
      </c>
      <c r="BB82" s="24">
        <v>45</v>
      </c>
      <c r="BC82" s="24">
        <v>25</v>
      </c>
      <c r="BD82" s="24">
        <v>37</v>
      </c>
      <c r="BE82" s="24">
        <v>143</v>
      </c>
      <c r="BF82" s="24">
        <v>37</v>
      </c>
      <c r="BG82" s="24">
        <v>11</v>
      </c>
      <c r="BH82" s="24">
        <v>133</v>
      </c>
      <c r="BI82" s="24">
        <v>49</v>
      </c>
      <c r="BJ82" s="24">
        <v>11</v>
      </c>
      <c r="BK82" s="24">
        <v>5</v>
      </c>
      <c r="BL82" s="24">
        <v>0</v>
      </c>
      <c r="BM82" s="24">
        <v>0</v>
      </c>
      <c r="BN82" s="24">
        <v>2</v>
      </c>
      <c r="BO82" s="24">
        <v>5</v>
      </c>
      <c r="BP82" s="24">
        <v>9</v>
      </c>
      <c r="BQ82" s="24">
        <v>23</v>
      </c>
      <c r="BR82" s="24">
        <v>0</v>
      </c>
      <c r="BS82" s="24">
        <v>74</v>
      </c>
      <c r="BT82" s="25">
        <v>4</v>
      </c>
      <c r="BU82" s="25">
        <v>2</v>
      </c>
      <c r="BV82" s="25">
        <v>18</v>
      </c>
      <c r="BW82" s="25">
        <v>4</v>
      </c>
      <c r="BX82" s="25">
        <v>1</v>
      </c>
      <c r="BY82" s="25">
        <v>0</v>
      </c>
      <c r="BZ82" s="25">
        <v>0</v>
      </c>
      <c r="CA82" s="25">
        <v>2</v>
      </c>
      <c r="CB82" s="25">
        <v>0</v>
      </c>
      <c r="CC82" s="25">
        <v>0</v>
      </c>
      <c r="CD82" s="25">
        <v>0</v>
      </c>
      <c r="CE82" s="25">
        <v>0</v>
      </c>
      <c r="CF82" s="25">
        <v>82.941000000000003</v>
      </c>
      <c r="CG82" s="25" t="s">
        <v>21</v>
      </c>
      <c r="CH82" s="25" t="s">
        <v>21</v>
      </c>
    </row>
    <row r="83" spans="2:278" ht="12" customHeight="1" x14ac:dyDescent="0.2">
      <c r="B83" s="23" t="s">
        <v>18</v>
      </c>
      <c r="C83" s="30" t="s">
        <v>21</v>
      </c>
      <c r="D83" s="30" t="s">
        <v>21</v>
      </c>
      <c r="E83" s="30" t="s">
        <v>21</v>
      </c>
      <c r="F83" s="30" t="s">
        <v>21</v>
      </c>
      <c r="G83" s="30" t="s">
        <v>21</v>
      </c>
      <c r="H83" s="30" t="s">
        <v>21</v>
      </c>
      <c r="I83" s="30" t="s">
        <v>21</v>
      </c>
      <c r="J83" s="30" t="s">
        <v>21</v>
      </c>
      <c r="K83" s="30" t="s">
        <v>21</v>
      </c>
      <c r="L83" s="30" t="s">
        <v>21</v>
      </c>
      <c r="M83" s="30" t="s">
        <v>21</v>
      </c>
      <c r="N83" s="30" t="s">
        <v>21</v>
      </c>
      <c r="O83" s="30" t="s">
        <v>21</v>
      </c>
      <c r="P83" s="30" t="s">
        <v>21</v>
      </c>
      <c r="Q83" s="30" t="s">
        <v>21</v>
      </c>
      <c r="R83" s="30" t="s">
        <v>21</v>
      </c>
      <c r="S83" s="30" t="s">
        <v>21</v>
      </c>
      <c r="T83" s="30" t="s">
        <v>21</v>
      </c>
      <c r="U83" s="30" t="s">
        <v>21</v>
      </c>
      <c r="V83" s="30" t="s">
        <v>21</v>
      </c>
      <c r="W83" s="30" t="s">
        <v>21</v>
      </c>
      <c r="X83" s="30" t="s">
        <v>21</v>
      </c>
      <c r="Y83" s="30" t="s">
        <v>21</v>
      </c>
      <c r="Z83" s="30" t="s">
        <v>21</v>
      </c>
      <c r="AA83" s="30" t="s">
        <v>21</v>
      </c>
      <c r="AB83" s="30" t="s">
        <v>21</v>
      </c>
      <c r="AC83" s="30" t="s">
        <v>21</v>
      </c>
      <c r="AD83" s="30" t="s">
        <v>21</v>
      </c>
      <c r="AE83" s="30" t="s">
        <v>21</v>
      </c>
      <c r="AF83" s="30" t="s">
        <v>21</v>
      </c>
      <c r="AG83" s="30" t="s">
        <v>21</v>
      </c>
      <c r="AH83" s="30" t="s">
        <v>21</v>
      </c>
      <c r="AI83" s="30" t="s">
        <v>21</v>
      </c>
      <c r="AJ83" s="30" t="s">
        <v>21</v>
      </c>
      <c r="AK83" s="30" t="s">
        <v>21</v>
      </c>
      <c r="AL83" s="30" t="s">
        <v>21</v>
      </c>
      <c r="AM83" s="30" t="s">
        <v>21</v>
      </c>
      <c r="AN83" s="30" t="s">
        <v>21</v>
      </c>
      <c r="AO83" s="30" t="s">
        <v>21</v>
      </c>
      <c r="AP83" s="30" t="s">
        <v>21</v>
      </c>
      <c r="AQ83" s="30" t="s">
        <v>21</v>
      </c>
      <c r="AR83" s="30" t="s">
        <v>21</v>
      </c>
      <c r="AS83" s="30" t="s">
        <v>21</v>
      </c>
      <c r="AT83" s="30" t="s">
        <v>21</v>
      </c>
      <c r="AU83" s="30" t="s">
        <v>21</v>
      </c>
      <c r="AV83" s="30" t="s">
        <v>21</v>
      </c>
      <c r="AW83" s="30" t="s">
        <v>21</v>
      </c>
      <c r="AX83" s="30" t="s">
        <v>21</v>
      </c>
      <c r="AY83" s="30" t="s">
        <v>21</v>
      </c>
      <c r="AZ83" s="30" t="s">
        <v>21</v>
      </c>
      <c r="BA83" s="30" t="s">
        <v>21</v>
      </c>
      <c r="BB83" s="30" t="s">
        <v>21</v>
      </c>
      <c r="BC83" s="30" t="s">
        <v>21</v>
      </c>
      <c r="BD83" s="30" t="s">
        <v>21</v>
      </c>
      <c r="BE83" s="30" t="s">
        <v>21</v>
      </c>
      <c r="BF83" s="30" t="s">
        <v>21</v>
      </c>
      <c r="BG83" s="30" t="s">
        <v>21</v>
      </c>
      <c r="BH83" s="30" t="s">
        <v>21</v>
      </c>
      <c r="BI83" s="30" t="s">
        <v>21</v>
      </c>
      <c r="BJ83" s="30" t="s">
        <v>21</v>
      </c>
      <c r="BK83" s="30" t="s">
        <v>21</v>
      </c>
      <c r="BL83" s="30" t="s">
        <v>21</v>
      </c>
      <c r="BM83" s="30" t="s">
        <v>21</v>
      </c>
      <c r="BN83" s="30" t="s">
        <v>21</v>
      </c>
      <c r="BO83" s="30" t="s">
        <v>21</v>
      </c>
      <c r="BP83" s="30" t="s">
        <v>21</v>
      </c>
      <c r="BQ83" s="30" t="s">
        <v>21</v>
      </c>
      <c r="BR83" s="30" t="s">
        <v>21</v>
      </c>
      <c r="BS83" s="30" t="s">
        <v>21</v>
      </c>
      <c r="BT83" s="30" t="s">
        <v>21</v>
      </c>
      <c r="BU83" s="30" t="s">
        <v>21</v>
      </c>
      <c r="BV83" s="30" t="s">
        <v>21</v>
      </c>
      <c r="BW83" s="30" t="s">
        <v>21</v>
      </c>
      <c r="BX83" s="30" t="s">
        <v>21</v>
      </c>
      <c r="BY83" s="30" t="s">
        <v>21</v>
      </c>
      <c r="BZ83" s="30" t="s">
        <v>21</v>
      </c>
      <c r="CA83" s="30" t="s">
        <v>21</v>
      </c>
      <c r="CB83" s="30" t="s">
        <v>21</v>
      </c>
      <c r="CC83" s="30" t="s">
        <v>21</v>
      </c>
      <c r="CD83" s="30" t="s">
        <v>21</v>
      </c>
      <c r="CE83" s="30" t="s">
        <v>21</v>
      </c>
      <c r="CF83" s="30" t="s">
        <v>21</v>
      </c>
      <c r="CG83" s="30" t="s">
        <v>21</v>
      </c>
      <c r="CH83" s="30" t="s">
        <v>21</v>
      </c>
    </row>
    <row r="84" spans="2:278" ht="12" customHeight="1" x14ac:dyDescent="0.2">
      <c r="B84" s="6" t="s">
        <v>3</v>
      </c>
      <c r="C84" s="31" t="s">
        <v>21</v>
      </c>
      <c r="D84" s="31" t="s">
        <v>21</v>
      </c>
      <c r="E84" s="31" t="s">
        <v>21</v>
      </c>
      <c r="F84" s="31" t="s">
        <v>21</v>
      </c>
      <c r="G84" s="31" t="s">
        <v>21</v>
      </c>
      <c r="H84" s="31" t="s">
        <v>21</v>
      </c>
      <c r="I84" s="31" t="s">
        <v>21</v>
      </c>
      <c r="J84" s="31" t="s">
        <v>21</v>
      </c>
      <c r="K84" s="31" t="s">
        <v>21</v>
      </c>
      <c r="L84" s="31" t="s">
        <v>21</v>
      </c>
      <c r="M84" s="31" t="s">
        <v>21</v>
      </c>
      <c r="N84" s="31" t="s">
        <v>21</v>
      </c>
      <c r="O84" s="31" t="s">
        <v>21</v>
      </c>
      <c r="P84" s="31" t="s">
        <v>21</v>
      </c>
      <c r="Q84" s="31" t="s">
        <v>21</v>
      </c>
      <c r="R84" s="31" t="s">
        <v>21</v>
      </c>
      <c r="S84" s="31" t="s">
        <v>21</v>
      </c>
      <c r="T84" s="31" t="s">
        <v>21</v>
      </c>
      <c r="U84" s="31" t="s">
        <v>21</v>
      </c>
      <c r="V84" s="31" t="s">
        <v>21</v>
      </c>
      <c r="W84" s="31" t="s">
        <v>21</v>
      </c>
      <c r="X84" s="31" t="s">
        <v>21</v>
      </c>
      <c r="Y84" s="31" t="s">
        <v>21</v>
      </c>
      <c r="Z84" s="31" t="s">
        <v>21</v>
      </c>
      <c r="AA84" s="31" t="s">
        <v>21</v>
      </c>
      <c r="AB84" s="31" t="s">
        <v>21</v>
      </c>
      <c r="AC84" s="31" t="s">
        <v>21</v>
      </c>
      <c r="AD84" s="31" t="s">
        <v>21</v>
      </c>
      <c r="AE84" s="31" t="s">
        <v>21</v>
      </c>
      <c r="AF84" s="31" t="s">
        <v>21</v>
      </c>
      <c r="AG84" s="31" t="s">
        <v>21</v>
      </c>
      <c r="AH84" s="31" t="s">
        <v>21</v>
      </c>
      <c r="AI84" s="31" t="s">
        <v>21</v>
      </c>
      <c r="AJ84" s="31" t="s">
        <v>21</v>
      </c>
      <c r="AK84" s="31" t="s">
        <v>21</v>
      </c>
      <c r="AL84" s="31" t="s">
        <v>21</v>
      </c>
      <c r="AM84" s="31" t="s">
        <v>21</v>
      </c>
      <c r="AN84" s="31" t="s">
        <v>21</v>
      </c>
      <c r="AO84" s="31" t="s">
        <v>21</v>
      </c>
      <c r="AP84" s="31" t="s">
        <v>21</v>
      </c>
      <c r="AQ84" s="31" t="s">
        <v>21</v>
      </c>
      <c r="AR84" s="31" t="s">
        <v>21</v>
      </c>
      <c r="AS84" s="31" t="s">
        <v>21</v>
      </c>
      <c r="AT84" s="31" t="s">
        <v>21</v>
      </c>
      <c r="AU84" s="31" t="s">
        <v>21</v>
      </c>
      <c r="AV84" s="31" t="s">
        <v>21</v>
      </c>
      <c r="AW84" s="31" t="s">
        <v>21</v>
      </c>
      <c r="AX84" s="31" t="s">
        <v>21</v>
      </c>
      <c r="AY84" s="31" t="s">
        <v>21</v>
      </c>
      <c r="AZ84" s="31" t="s">
        <v>21</v>
      </c>
      <c r="BA84" s="31" t="s">
        <v>21</v>
      </c>
      <c r="BB84" s="31" t="s">
        <v>21</v>
      </c>
      <c r="BC84" s="31" t="s">
        <v>21</v>
      </c>
      <c r="BD84" s="31" t="s">
        <v>21</v>
      </c>
      <c r="BE84" s="31" t="s">
        <v>21</v>
      </c>
      <c r="BF84" s="31" t="s">
        <v>21</v>
      </c>
      <c r="BG84" s="31" t="s">
        <v>21</v>
      </c>
      <c r="BH84" s="31" t="s">
        <v>21</v>
      </c>
      <c r="BI84" s="31" t="s">
        <v>21</v>
      </c>
      <c r="BJ84" s="31" t="s">
        <v>21</v>
      </c>
      <c r="BK84" s="31" t="s">
        <v>21</v>
      </c>
      <c r="BL84" s="31" t="s">
        <v>21</v>
      </c>
      <c r="BM84" s="31" t="s">
        <v>21</v>
      </c>
      <c r="BN84" s="31" t="s">
        <v>21</v>
      </c>
      <c r="BO84" s="31" t="s">
        <v>21</v>
      </c>
      <c r="BP84" s="31" t="s">
        <v>21</v>
      </c>
      <c r="BQ84" s="31" t="s">
        <v>21</v>
      </c>
      <c r="BR84" s="31" t="s">
        <v>21</v>
      </c>
      <c r="BS84" s="31" t="s">
        <v>21</v>
      </c>
      <c r="BT84" s="31" t="s">
        <v>21</v>
      </c>
      <c r="BU84" s="31" t="s">
        <v>21</v>
      </c>
      <c r="BV84" s="31" t="s">
        <v>21</v>
      </c>
      <c r="BW84" s="31" t="s">
        <v>21</v>
      </c>
      <c r="BX84" s="31" t="s">
        <v>21</v>
      </c>
      <c r="BY84" s="31" t="s">
        <v>21</v>
      </c>
      <c r="BZ84" s="31" t="s">
        <v>21</v>
      </c>
      <c r="CA84" s="31" t="s">
        <v>21</v>
      </c>
      <c r="CB84" s="31" t="s">
        <v>21</v>
      </c>
      <c r="CC84" s="31" t="s">
        <v>21</v>
      </c>
      <c r="CD84" s="31" t="s">
        <v>21</v>
      </c>
      <c r="CE84" s="31" t="s">
        <v>21</v>
      </c>
      <c r="CF84" s="31" t="s">
        <v>21</v>
      </c>
      <c r="CG84" s="31" t="s">
        <v>21</v>
      </c>
      <c r="CH84" s="31" t="s">
        <v>21</v>
      </c>
    </row>
    <row r="85" spans="2:278" ht="12" customHeight="1" x14ac:dyDescent="0.2">
      <c r="B85" s="9" t="s">
        <v>28</v>
      </c>
      <c r="C85" s="10">
        <f>C80</f>
        <v>15235</v>
      </c>
      <c r="D85" s="10">
        <f t="shared" ref="D85:BO85" si="61">D80</f>
        <v>13374</v>
      </c>
      <c r="E85" s="10">
        <f t="shared" si="61"/>
        <v>14334</v>
      </c>
      <c r="F85" s="10">
        <f t="shared" si="61"/>
        <v>14436</v>
      </c>
      <c r="G85" s="10">
        <f t="shared" si="61"/>
        <v>15623</v>
      </c>
      <c r="H85" s="10">
        <f t="shared" si="61"/>
        <v>16249</v>
      </c>
      <c r="I85" s="10">
        <f t="shared" si="61"/>
        <v>18594</v>
      </c>
      <c r="J85" s="10">
        <f t="shared" si="61"/>
        <v>18018</v>
      </c>
      <c r="K85" s="10">
        <f t="shared" si="61"/>
        <v>16763</v>
      </c>
      <c r="L85" s="10">
        <f t="shared" si="61"/>
        <v>16987</v>
      </c>
      <c r="M85" s="10">
        <f t="shared" si="61"/>
        <v>15511</v>
      </c>
      <c r="N85" s="10">
        <f t="shared" si="61"/>
        <v>17050</v>
      </c>
      <c r="O85" s="10">
        <f t="shared" si="61"/>
        <v>17389</v>
      </c>
      <c r="P85" s="10">
        <f t="shared" si="61"/>
        <v>15926</v>
      </c>
      <c r="Q85" s="10">
        <f t="shared" si="61"/>
        <v>15781</v>
      </c>
      <c r="R85" s="10">
        <f t="shared" si="61"/>
        <v>15597</v>
      </c>
      <c r="S85" s="10">
        <f t="shared" si="61"/>
        <v>16021</v>
      </c>
      <c r="T85" s="10">
        <f t="shared" si="61"/>
        <v>17186</v>
      </c>
      <c r="U85" s="10">
        <f t="shared" si="61"/>
        <v>19430</v>
      </c>
      <c r="V85" s="10">
        <f t="shared" si="61"/>
        <v>20476</v>
      </c>
      <c r="W85" s="10">
        <f t="shared" si="61"/>
        <v>18166</v>
      </c>
      <c r="X85" s="10">
        <f t="shared" si="61"/>
        <v>17003</v>
      </c>
      <c r="Y85" s="10">
        <f t="shared" si="61"/>
        <v>16629</v>
      </c>
      <c r="Z85" s="10">
        <f t="shared" si="61"/>
        <v>18771</v>
      </c>
      <c r="AA85" s="10">
        <f t="shared" si="61"/>
        <v>18838</v>
      </c>
      <c r="AB85" s="10">
        <f t="shared" si="61"/>
        <v>16153</v>
      </c>
      <c r="AC85" s="10">
        <f t="shared" si="61"/>
        <v>16583</v>
      </c>
      <c r="AD85" s="10">
        <f t="shared" si="61"/>
        <v>15208</v>
      </c>
      <c r="AE85" s="10">
        <f t="shared" si="61"/>
        <v>16291</v>
      </c>
      <c r="AF85" s="10">
        <f t="shared" si="61"/>
        <v>17314</v>
      </c>
      <c r="AG85" s="10">
        <f t="shared" si="61"/>
        <v>19978</v>
      </c>
      <c r="AH85" s="10">
        <f t="shared" si="61"/>
        <v>20630</v>
      </c>
      <c r="AI85" s="10">
        <f t="shared" si="61"/>
        <v>17587</v>
      </c>
      <c r="AJ85" s="10">
        <f t="shared" si="61"/>
        <v>18424</v>
      </c>
      <c r="AK85" s="10">
        <f t="shared" si="61"/>
        <v>16562</v>
      </c>
      <c r="AL85" s="10">
        <f t="shared" si="61"/>
        <v>17253</v>
      </c>
      <c r="AM85" s="10">
        <f t="shared" si="61"/>
        <v>18054</v>
      </c>
      <c r="AN85" s="10">
        <f t="shared" si="61"/>
        <v>16242</v>
      </c>
      <c r="AO85" s="10">
        <f t="shared" si="61"/>
        <v>17500</v>
      </c>
      <c r="AP85" s="10">
        <f t="shared" si="61"/>
        <v>16122</v>
      </c>
      <c r="AQ85" s="10">
        <f t="shared" si="61"/>
        <v>16820</v>
      </c>
      <c r="AR85" s="10">
        <f t="shared" si="61"/>
        <v>17975</v>
      </c>
      <c r="AS85" s="10">
        <f t="shared" si="61"/>
        <v>20269</v>
      </c>
      <c r="AT85" s="10">
        <f t="shared" si="61"/>
        <v>21911</v>
      </c>
      <c r="AU85" s="10">
        <f t="shared" si="61"/>
        <v>19043</v>
      </c>
      <c r="AV85" s="10">
        <f t="shared" si="61"/>
        <v>17985</v>
      </c>
      <c r="AW85" s="10">
        <f t="shared" si="61"/>
        <v>17981</v>
      </c>
      <c r="AX85" s="10">
        <f t="shared" si="61"/>
        <v>18823</v>
      </c>
      <c r="AY85" s="10">
        <f t="shared" si="61"/>
        <v>18348</v>
      </c>
      <c r="AZ85" s="10">
        <f t="shared" si="61"/>
        <v>16712</v>
      </c>
      <c r="BA85" s="10">
        <f t="shared" si="61"/>
        <v>17504</v>
      </c>
      <c r="BB85" s="10">
        <f t="shared" si="61"/>
        <v>16045</v>
      </c>
      <c r="BC85" s="10">
        <f t="shared" si="61"/>
        <v>17419</v>
      </c>
      <c r="BD85" s="10">
        <f t="shared" si="61"/>
        <v>18593</v>
      </c>
      <c r="BE85" s="10">
        <f t="shared" si="61"/>
        <v>20134</v>
      </c>
      <c r="BF85" s="10">
        <f t="shared" si="61"/>
        <v>21498</v>
      </c>
      <c r="BG85" s="10">
        <f t="shared" si="61"/>
        <v>19221</v>
      </c>
      <c r="BH85" s="10">
        <f t="shared" si="61"/>
        <v>18824</v>
      </c>
      <c r="BI85" s="10">
        <f t="shared" si="61"/>
        <v>18088</v>
      </c>
      <c r="BJ85" s="10">
        <f t="shared" si="61"/>
        <v>19597</v>
      </c>
      <c r="BK85" s="10">
        <f t="shared" si="61"/>
        <v>20206</v>
      </c>
      <c r="BL85" s="10">
        <f t="shared" si="61"/>
        <v>19637</v>
      </c>
      <c r="BM85" s="10">
        <f t="shared" si="61"/>
        <v>18799</v>
      </c>
      <c r="BN85" s="10">
        <f t="shared" si="61"/>
        <v>17125</v>
      </c>
      <c r="BO85" s="10">
        <f t="shared" si="61"/>
        <v>18320</v>
      </c>
      <c r="BP85" s="10">
        <f t="shared" ref="BP85:CF85" si="62">BP80</f>
        <v>19565</v>
      </c>
      <c r="BQ85" s="10">
        <f t="shared" si="62"/>
        <v>21422</v>
      </c>
      <c r="BR85" s="10">
        <f t="shared" si="62"/>
        <v>22303</v>
      </c>
      <c r="BS85" s="10">
        <f t="shared" si="62"/>
        <v>18980</v>
      </c>
      <c r="BT85" s="10">
        <f t="shared" si="62"/>
        <v>18687</v>
      </c>
      <c r="BU85" s="10">
        <f t="shared" si="62"/>
        <v>16743</v>
      </c>
      <c r="BV85" s="10">
        <f t="shared" si="62"/>
        <v>17842</v>
      </c>
      <c r="BW85" s="10">
        <f t="shared" si="62"/>
        <v>18339</v>
      </c>
      <c r="BX85" s="10">
        <f t="shared" si="62"/>
        <v>16624</v>
      </c>
      <c r="BY85" s="10">
        <f t="shared" si="62"/>
        <v>17002</v>
      </c>
      <c r="BZ85" s="10">
        <f t="shared" si="62"/>
        <v>16231</v>
      </c>
      <c r="CA85" s="10">
        <f t="shared" si="62"/>
        <v>17182</v>
      </c>
      <c r="CB85" s="10">
        <f t="shared" si="62"/>
        <v>16896</v>
      </c>
      <c r="CC85" s="10">
        <f t="shared" si="62"/>
        <v>19401</v>
      </c>
      <c r="CD85" s="10">
        <f t="shared" si="62"/>
        <v>21004</v>
      </c>
      <c r="CE85" s="10">
        <f t="shared" si="62"/>
        <v>18900</v>
      </c>
      <c r="CF85" s="10">
        <f t="shared" si="62"/>
        <v>18818.524999999998</v>
      </c>
      <c r="CG85" s="34" t="s">
        <v>21</v>
      </c>
      <c r="CH85" s="34" t="s">
        <v>21</v>
      </c>
    </row>
    <row r="86" spans="2:278" ht="12" customHeight="1" x14ac:dyDescent="0.2">
      <c r="B86" s="11" t="s">
        <v>4</v>
      </c>
      <c r="C86" s="8">
        <v>-596</v>
      </c>
      <c r="D86" s="8">
        <v>-580</v>
      </c>
      <c r="E86" s="8">
        <v>-618</v>
      </c>
      <c r="F86" s="8">
        <v>-596</v>
      </c>
      <c r="G86" s="8">
        <v>-524</v>
      </c>
      <c r="H86" s="8">
        <v>-531</v>
      </c>
      <c r="I86" s="8">
        <v>-680</v>
      </c>
      <c r="J86" s="8">
        <v>-751</v>
      </c>
      <c r="K86" s="8">
        <v>-492</v>
      </c>
      <c r="L86" s="8">
        <v>-766</v>
      </c>
      <c r="M86" s="8">
        <v>-828</v>
      </c>
      <c r="N86" s="8">
        <v>-932</v>
      </c>
      <c r="O86" s="8">
        <v>-1015</v>
      </c>
      <c r="P86" s="8">
        <v>-870</v>
      </c>
      <c r="Q86" s="8">
        <v>-938</v>
      </c>
      <c r="R86" s="8">
        <v>-932</v>
      </c>
      <c r="S86" s="8">
        <v>-1004</v>
      </c>
      <c r="T86" s="8">
        <v>-1021</v>
      </c>
      <c r="U86" s="8">
        <v>-1131</v>
      </c>
      <c r="V86" s="8">
        <v>-1174</v>
      </c>
      <c r="W86" s="8">
        <v>-1073</v>
      </c>
      <c r="X86" s="8">
        <v>-996</v>
      </c>
      <c r="Y86" s="8">
        <v>-954</v>
      </c>
      <c r="Z86" s="8">
        <v>-1061</v>
      </c>
      <c r="AA86" s="8">
        <v>-1075</v>
      </c>
      <c r="AB86" s="8">
        <v>-953</v>
      </c>
      <c r="AC86" s="8">
        <v>-1047</v>
      </c>
      <c r="AD86" s="8">
        <v>-979</v>
      </c>
      <c r="AE86" s="8">
        <v>-1067</v>
      </c>
      <c r="AF86" s="8">
        <v>-1068</v>
      </c>
      <c r="AG86" s="8">
        <v>-1171</v>
      </c>
      <c r="AH86" s="8">
        <v>-1190</v>
      </c>
      <c r="AI86" s="8">
        <v>-1067</v>
      </c>
      <c r="AJ86" s="8">
        <v>-1054</v>
      </c>
      <c r="AK86" s="8">
        <v>-1008</v>
      </c>
      <c r="AL86" s="8">
        <v>-1044</v>
      </c>
      <c r="AM86" s="8">
        <v>-1085</v>
      </c>
      <c r="AN86" s="8">
        <v>-963</v>
      </c>
      <c r="AO86" s="8">
        <v>-1109</v>
      </c>
      <c r="AP86" s="8">
        <v>-1089</v>
      </c>
      <c r="AQ86" s="8">
        <v>-1101</v>
      </c>
      <c r="AR86" s="8">
        <v>-1103</v>
      </c>
      <c r="AS86" s="8">
        <v>-1195</v>
      </c>
      <c r="AT86" s="8">
        <v>-1288</v>
      </c>
      <c r="AU86" s="8">
        <v>-1164</v>
      </c>
      <c r="AV86" s="8">
        <v>-1130</v>
      </c>
      <c r="AW86" s="8">
        <v>-1132</v>
      </c>
      <c r="AX86" s="8">
        <v>-1145</v>
      </c>
      <c r="AY86" s="8">
        <v>-1162</v>
      </c>
      <c r="AZ86" s="8">
        <v>-1024</v>
      </c>
      <c r="BA86" s="8">
        <v>-1163</v>
      </c>
      <c r="BB86" s="8">
        <v>-1111</v>
      </c>
      <c r="BC86" s="8">
        <v>-1168</v>
      </c>
      <c r="BD86" s="8">
        <v>-1182</v>
      </c>
      <c r="BE86" s="8">
        <v>-1257</v>
      </c>
      <c r="BF86" s="8">
        <v>-1312</v>
      </c>
      <c r="BG86" s="8">
        <v>-1188</v>
      </c>
      <c r="BH86" s="8">
        <v>-1219</v>
      </c>
      <c r="BI86" s="8">
        <v>-1180</v>
      </c>
      <c r="BJ86" s="8">
        <v>-1227</v>
      </c>
      <c r="BK86" s="8">
        <v>-1219</v>
      </c>
      <c r="BL86" s="8">
        <v>-1198</v>
      </c>
      <c r="BM86" s="8">
        <v>-1200</v>
      </c>
      <c r="BN86" s="8">
        <v>-1115</v>
      </c>
      <c r="BO86" s="8">
        <v>-1244</v>
      </c>
      <c r="BP86" s="8">
        <v>-1277</v>
      </c>
      <c r="BQ86" s="8">
        <v>-1354</v>
      </c>
      <c r="BR86" s="8">
        <v>-1328</v>
      </c>
      <c r="BS86" s="8">
        <v>-1215</v>
      </c>
      <c r="BT86" s="31">
        <v>-1229</v>
      </c>
      <c r="BU86" s="31">
        <v>-1106</v>
      </c>
      <c r="BV86" s="31">
        <v>-1183</v>
      </c>
      <c r="BW86" s="31">
        <v>-1224</v>
      </c>
      <c r="BX86" s="31">
        <v>-1092</v>
      </c>
      <c r="BY86" s="31">
        <v>-1191</v>
      </c>
      <c r="BZ86" s="31">
        <v>-1084</v>
      </c>
      <c r="CA86" s="31">
        <v>-1145</v>
      </c>
      <c r="CB86" s="31">
        <v>-1135</v>
      </c>
      <c r="CC86" s="31">
        <v>-1223</v>
      </c>
      <c r="CD86" s="31">
        <v>-1311</v>
      </c>
      <c r="CE86" s="31">
        <v>-1236</v>
      </c>
      <c r="CF86" s="31">
        <v>-1111.616</v>
      </c>
      <c r="CG86" s="31" t="s">
        <v>21</v>
      </c>
      <c r="CH86" s="31" t="s">
        <v>21</v>
      </c>
    </row>
    <row r="87" spans="2:278" ht="12" customHeight="1" x14ac:dyDescent="0.2">
      <c r="B87" s="13" t="s">
        <v>10</v>
      </c>
      <c r="C87" s="14">
        <v>747</v>
      </c>
      <c r="D87" s="14">
        <v>694</v>
      </c>
      <c r="E87" s="14">
        <v>836</v>
      </c>
      <c r="F87" s="14">
        <v>656</v>
      </c>
      <c r="G87" s="14">
        <v>886</v>
      </c>
      <c r="H87" s="14">
        <v>845</v>
      </c>
      <c r="I87" s="14">
        <v>733</v>
      </c>
      <c r="J87" s="14">
        <v>805</v>
      </c>
      <c r="K87" s="14">
        <v>275</v>
      </c>
      <c r="L87" s="14">
        <v>611</v>
      </c>
      <c r="M87" s="14">
        <v>799</v>
      </c>
      <c r="N87" s="14">
        <v>853</v>
      </c>
      <c r="O87" s="14">
        <v>938</v>
      </c>
      <c r="P87" s="14">
        <v>797</v>
      </c>
      <c r="Q87" s="14">
        <v>849</v>
      </c>
      <c r="R87" s="14">
        <v>810</v>
      </c>
      <c r="S87" s="14">
        <v>755</v>
      </c>
      <c r="T87" s="14">
        <v>695</v>
      </c>
      <c r="U87" s="14">
        <v>1</v>
      </c>
      <c r="V87" s="14">
        <v>1</v>
      </c>
      <c r="W87" s="14">
        <v>1</v>
      </c>
      <c r="X87" s="14">
        <v>0</v>
      </c>
      <c r="Y87" s="14">
        <v>1</v>
      </c>
      <c r="Z87" s="14">
        <v>0</v>
      </c>
      <c r="AA87" s="14">
        <v>827</v>
      </c>
      <c r="AB87" s="14">
        <v>743</v>
      </c>
      <c r="AC87" s="14">
        <v>804</v>
      </c>
      <c r="AD87" s="14">
        <v>916</v>
      </c>
      <c r="AE87" s="14">
        <v>828</v>
      </c>
      <c r="AF87" s="14">
        <v>755</v>
      </c>
      <c r="AG87" s="14">
        <v>791</v>
      </c>
      <c r="AH87" s="14">
        <v>735</v>
      </c>
      <c r="AI87" s="14">
        <v>714</v>
      </c>
      <c r="AJ87" s="14">
        <v>7</v>
      </c>
      <c r="AK87" s="14">
        <v>0</v>
      </c>
      <c r="AL87" s="14">
        <v>737</v>
      </c>
      <c r="AM87" s="14">
        <v>700</v>
      </c>
      <c r="AN87" s="14">
        <v>611</v>
      </c>
      <c r="AO87" s="14">
        <v>787</v>
      </c>
      <c r="AP87" s="14">
        <v>815</v>
      </c>
      <c r="AQ87" s="14">
        <v>930</v>
      </c>
      <c r="AR87" s="14">
        <v>711</v>
      </c>
      <c r="AS87" s="14">
        <v>780</v>
      </c>
      <c r="AT87" s="14">
        <v>806</v>
      </c>
      <c r="AU87" s="14">
        <v>904</v>
      </c>
      <c r="AV87" s="14">
        <v>492</v>
      </c>
      <c r="AW87" s="14">
        <v>5</v>
      </c>
      <c r="AX87" s="14">
        <v>554</v>
      </c>
      <c r="AY87" s="14">
        <v>933</v>
      </c>
      <c r="AZ87" s="14">
        <v>803</v>
      </c>
      <c r="BA87" s="14">
        <v>868</v>
      </c>
      <c r="BB87" s="14">
        <v>754</v>
      </c>
      <c r="BC87" s="14">
        <v>682</v>
      </c>
      <c r="BD87" s="14">
        <v>678</v>
      </c>
      <c r="BE87" s="14">
        <v>772</v>
      </c>
      <c r="BF87" s="14">
        <v>682</v>
      </c>
      <c r="BG87" s="14">
        <v>698</v>
      </c>
      <c r="BH87" s="14">
        <v>214</v>
      </c>
      <c r="BI87" s="14">
        <v>20</v>
      </c>
      <c r="BJ87" s="14">
        <v>4</v>
      </c>
      <c r="BK87" s="14">
        <v>5</v>
      </c>
      <c r="BL87" s="14">
        <v>7</v>
      </c>
      <c r="BM87" s="14">
        <v>7</v>
      </c>
      <c r="BN87" s="14">
        <v>72</v>
      </c>
      <c r="BO87" s="14">
        <v>9</v>
      </c>
      <c r="BP87" s="14">
        <v>9</v>
      </c>
      <c r="BQ87" s="14">
        <v>9</v>
      </c>
      <c r="BR87" s="14">
        <v>179</v>
      </c>
      <c r="BS87" s="14">
        <v>559</v>
      </c>
      <c r="BT87" s="32">
        <v>53</v>
      </c>
      <c r="BU87" s="32">
        <v>676</v>
      </c>
      <c r="BV87" s="32">
        <v>808</v>
      </c>
      <c r="BW87" s="32">
        <v>818.4</v>
      </c>
      <c r="BX87" s="32">
        <v>695.47500000000002</v>
      </c>
      <c r="BY87" s="32">
        <v>699.61500000000001</v>
      </c>
      <c r="BZ87" s="32">
        <v>714.22900000000004</v>
      </c>
      <c r="CA87" s="32">
        <v>712.4</v>
      </c>
      <c r="CB87" s="32">
        <v>792</v>
      </c>
      <c r="CC87" s="32">
        <v>818.4</v>
      </c>
      <c r="CD87" s="32">
        <v>818.4</v>
      </c>
      <c r="CE87" s="32">
        <v>748.22</v>
      </c>
      <c r="CF87" s="32">
        <v>820</v>
      </c>
      <c r="CG87" s="32" t="s">
        <v>21</v>
      </c>
      <c r="CH87" s="32" t="s">
        <v>21</v>
      </c>
    </row>
    <row r="88" spans="2:278" ht="12" customHeight="1" x14ac:dyDescent="0.2">
      <c r="B88" s="15" t="s">
        <v>11</v>
      </c>
      <c r="C88" s="16">
        <f t="shared" ref="C88:BN88" si="63">SUM(C85:C87)</f>
        <v>15386</v>
      </c>
      <c r="D88" s="16">
        <f t="shared" si="63"/>
        <v>13488</v>
      </c>
      <c r="E88" s="16">
        <f t="shared" si="63"/>
        <v>14552</v>
      </c>
      <c r="F88" s="16">
        <f t="shared" si="63"/>
        <v>14496</v>
      </c>
      <c r="G88" s="16">
        <f t="shared" si="63"/>
        <v>15985</v>
      </c>
      <c r="H88" s="16">
        <f t="shared" si="63"/>
        <v>16563</v>
      </c>
      <c r="I88" s="16">
        <f t="shared" si="63"/>
        <v>18647</v>
      </c>
      <c r="J88" s="16">
        <f t="shared" si="63"/>
        <v>18072</v>
      </c>
      <c r="K88" s="16">
        <f t="shared" si="63"/>
        <v>16546</v>
      </c>
      <c r="L88" s="16">
        <f t="shared" si="63"/>
        <v>16832</v>
      </c>
      <c r="M88" s="16">
        <f t="shared" si="63"/>
        <v>15482</v>
      </c>
      <c r="N88" s="16">
        <f t="shared" si="63"/>
        <v>16971</v>
      </c>
      <c r="O88" s="16">
        <f t="shared" si="63"/>
        <v>17312</v>
      </c>
      <c r="P88" s="16">
        <f t="shared" si="63"/>
        <v>15853</v>
      </c>
      <c r="Q88" s="16">
        <f t="shared" si="63"/>
        <v>15692</v>
      </c>
      <c r="R88" s="16">
        <f t="shared" si="63"/>
        <v>15475</v>
      </c>
      <c r="S88" s="16">
        <f t="shared" si="63"/>
        <v>15772</v>
      </c>
      <c r="T88" s="16">
        <f t="shared" si="63"/>
        <v>16860</v>
      </c>
      <c r="U88" s="16">
        <f t="shared" si="63"/>
        <v>18300</v>
      </c>
      <c r="V88" s="16">
        <f t="shared" si="63"/>
        <v>19303</v>
      </c>
      <c r="W88" s="16">
        <f t="shared" si="63"/>
        <v>17094</v>
      </c>
      <c r="X88" s="16">
        <f t="shared" si="63"/>
        <v>16007</v>
      </c>
      <c r="Y88" s="16">
        <f t="shared" si="63"/>
        <v>15676</v>
      </c>
      <c r="Z88" s="16">
        <f t="shared" si="63"/>
        <v>17710</v>
      </c>
      <c r="AA88" s="16">
        <f t="shared" si="63"/>
        <v>18590</v>
      </c>
      <c r="AB88" s="16">
        <f t="shared" si="63"/>
        <v>15943</v>
      </c>
      <c r="AC88" s="16">
        <f t="shared" si="63"/>
        <v>16340</v>
      </c>
      <c r="AD88" s="16">
        <f t="shared" si="63"/>
        <v>15145</v>
      </c>
      <c r="AE88" s="16">
        <f t="shared" si="63"/>
        <v>16052</v>
      </c>
      <c r="AF88" s="16">
        <f t="shared" si="63"/>
        <v>17001</v>
      </c>
      <c r="AG88" s="16">
        <f t="shared" si="63"/>
        <v>19598</v>
      </c>
      <c r="AH88" s="16">
        <f t="shared" si="63"/>
        <v>20175</v>
      </c>
      <c r="AI88" s="16">
        <f t="shared" si="63"/>
        <v>17234</v>
      </c>
      <c r="AJ88" s="16">
        <f t="shared" si="63"/>
        <v>17377</v>
      </c>
      <c r="AK88" s="16">
        <f t="shared" si="63"/>
        <v>15554</v>
      </c>
      <c r="AL88" s="16">
        <f t="shared" si="63"/>
        <v>16946</v>
      </c>
      <c r="AM88" s="16">
        <f t="shared" si="63"/>
        <v>17669</v>
      </c>
      <c r="AN88" s="16">
        <f t="shared" si="63"/>
        <v>15890</v>
      </c>
      <c r="AO88" s="16">
        <f t="shared" si="63"/>
        <v>17178</v>
      </c>
      <c r="AP88" s="16">
        <f t="shared" si="63"/>
        <v>15848</v>
      </c>
      <c r="AQ88" s="16">
        <f t="shared" si="63"/>
        <v>16649</v>
      </c>
      <c r="AR88" s="16">
        <f t="shared" si="63"/>
        <v>17583</v>
      </c>
      <c r="AS88" s="16">
        <f t="shared" si="63"/>
        <v>19854</v>
      </c>
      <c r="AT88" s="16">
        <f t="shared" si="63"/>
        <v>21429</v>
      </c>
      <c r="AU88" s="16">
        <f t="shared" si="63"/>
        <v>18783</v>
      </c>
      <c r="AV88" s="16">
        <f t="shared" si="63"/>
        <v>17347</v>
      </c>
      <c r="AW88" s="16">
        <f t="shared" si="63"/>
        <v>16854</v>
      </c>
      <c r="AX88" s="16">
        <f t="shared" si="63"/>
        <v>18232</v>
      </c>
      <c r="AY88" s="16">
        <f t="shared" si="63"/>
        <v>18119</v>
      </c>
      <c r="AZ88" s="16">
        <f t="shared" si="63"/>
        <v>16491</v>
      </c>
      <c r="BA88" s="16">
        <f t="shared" si="63"/>
        <v>17209</v>
      </c>
      <c r="BB88" s="16">
        <f t="shared" si="63"/>
        <v>15688</v>
      </c>
      <c r="BC88" s="16">
        <f t="shared" si="63"/>
        <v>16933</v>
      </c>
      <c r="BD88" s="16">
        <f t="shared" si="63"/>
        <v>18089</v>
      </c>
      <c r="BE88" s="16">
        <f t="shared" si="63"/>
        <v>19649</v>
      </c>
      <c r="BF88" s="16">
        <f t="shared" si="63"/>
        <v>20868</v>
      </c>
      <c r="BG88" s="16">
        <f t="shared" si="63"/>
        <v>18731</v>
      </c>
      <c r="BH88" s="16">
        <f t="shared" si="63"/>
        <v>17819</v>
      </c>
      <c r="BI88" s="16">
        <f t="shared" si="63"/>
        <v>16928</v>
      </c>
      <c r="BJ88" s="16">
        <f t="shared" si="63"/>
        <v>18374</v>
      </c>
      <c r="BK88" s="16">
        <f t="shared" si="63"/>
        <v>18992</v>
      </c>
      <c r="BL88" s="16">
        <f t="shared" si="63"/>
        <v>18446</v>
      </c>
      <c r="BM88" s="16">
        <f t="shared" si="63"/>
        <v>17606</v>
      </c>
      <c r="BN88" s="16">
        <f t="shared" si="63"/>
        <v>16082</v>
      </c>
      <c r="BO88" s="16">
        <f t="shared" ref="BO88:CF88" si="64">SUM(BO85:BO87)</f>
        <v>17085</v>
      </c>
      <c r="BP88" s="16">
        <f t="shared" si="64"/>
        <v>18297</v>
      </c>
      <c r="BQ88" s="16">
        <f t="shared" si="64"/>
        <v>20077</v>
      </c>
      <c r="BR88" s="16">
        <f t="shared" si="64"/>
        <v>21154</v>
      </c>
      <c r="BS88" s="16">
        <f t="shared" si="64"/>
        <v>18324</v>
      </c>
      <c r="BT88" s="16">
        <f t="shared" si="64"/>
        <v>17511</v>
      </c>
      <c r="BU88" s="16">
        <f t="shared" si="64"/>
        <v>16313</v>
      </c>
      <c r="BV88" s="16">
        <f t="shared" si="64"/>
        <v>17467</v>
      </c>
      <c r="BW88" s="16">
        <f t="shared" si="64"/>
        <v>17933.400000000001</v>
      </c>
      <c r="BX88" s="16">
        <f t="shared" si="64"/>
        <v>16227.475</v>
      </c>
      <c r="BY88" s="16">
        <f t="shared" si="64"/>
        <v>16510.615000000002</v>
      </c>
      <c r="BZ88" s="16">
        <f t="shared" si="64"/>
        <v>15861.228999999999</v>
      </c>
      <c r="CA88" s="16">
        <f t="shared" si="64"/>
        <v>16749.400000000001</v>
      </c>
      <c r="CB88" s="16">
        <f t="shared" si="64"/>
        <v>16553</v>
      </c>
      <c r="CC88" s="16">
        <f t="shared" si="64"/>
        <v>18996.400000000001</v>
      </c>
      <c r="CD88" s="16">
        <f t="shared" si="64"/>
        <v>20511.400000000001</v>
      </c>
      <c r="CE88" s="16">
        <f t="shared" si="64"/>
        <v>18412.22</v>
      </c>
      <c r="CF88" s="16">
        <f t="shared" si="64"/>
        <v>18526.909</v>
      </c>
      <c r="CG88" s="35" t="s">
        <v>21</v>
      </c>
      <c r="CH88" s="35" t="s">
        <v>21</v>
      </c>
    </row>
    <row r="89" spans="2:278" ht="12" customHeight="1" x14ac:dyDescent="0.2">
      <c r="B89" s="18" t="s">
        <v>13</v>
      </c>
      <c r="C89" s="19">
        <f t="shared" ref="C89:BN89" si="65">SUM(C88:C88)</f>
        <v>15386</v>
      </c>
      <c r="D89" s="19">
        <f t="shared" si="65"/>
        <v>13488</v>
      </c>
      <c r="E89" s="19">
        <f t="shared" si="65"/>
        <v>14552</v>
      </c>
      <c r="F89" s="19">
        <f t="shared" si="65"/>
        <v>14496</v>
      </c>
      <c r="G89" s="19">
        <f t="shared" si="65"/>
        <v>15985</v>
      </c>
      <c r="H89" s="19">
        <f t="shared" si="65"/>
        <v>16563</v>
      </c>
      <c r="I89" s="19">
        <f t="shared" si="65"/>
        <v>18647</v>
      </c>
      <c r="J89" s="19">
        <f t="shared" si="65"/>
        <v>18072</v>
      </c>
      <c r="K89" s="19">
        <f t="shared" si="65"/>
        <v>16546</v>
      </c>
      <c r="L89" s="19">
        <f t="shared" si="65"/>
        <v>16832</v>
      </c>
      <c r="M89" s="19">
        <f t="shared" si="65"/>
        <v>15482</v>
      </c>
      <c r="N89" s="19">
        <f t="shared" si="65"/>
        <v>16971</v>
      </c>
      <c r="O89" s="19">
        <f t="shared" si="65"/>
        <v>17312</v>
      </c>
      <c r="P89" s="19">
        <f t="shared" si="65"/>
        <v>15853</v>
      </c>
      <c r="Q89" s="19">
        <f t="shared" si="65"/>
        <v>15692</v>
      </c>
      <c r="R89" s="19">
        <f t="shared" si="65"/>
        <v>15475</v>
      </c>
      <c r="S89" s="19">
        <f t="shared" si="65"/>
        <v>15772</v>
      </c>
      <c r="T89" s="19">
        <f t="shared" si="65"/>
        <v>16860</v>
      </c>
      <c r="U89" s="19">
        <f t="shared" si="65"/>
        <v>18300</v>
      </c>
      <c r="V89" s="19">
        <f t="shared" si="65"/>
        <v>19303</v>
      </c>
      <c r="W89" s="19">
        <f t="shared" si="65"/>
        <v>17094</v>
      </c>
      <c r="X89" s="19">
        <f t="shared" si="65"/>
        <v>16007</v>
      </c>
      <c r="Y89" s="19">
        <f t="shared" si="65"/>
        <v>15676</v>
      </c>
      <c r="Z89" s="19">
        <f t="shared" si="65"/>
        <v>17710</v>
      </c>
      <c r="AA89" s="19">
        <f t="shared" si="65"/>
        <v>18590</v>
      </c>
      <c r="AB89" s="19">
        <f t="shared" si="65"/>
        <v>15943</v>
      </c>
      <c r="AC89" s="19">
        <f t="shared" si="65"/>
        <v>16340</v>
      </c>
      <c r="AD89" s="19">
        <f t="shared" si="65"/>
        <v>15145</v>
      </c>
      <c r="AE89" s="19">
        <f t="shared" si="65"/>
        <v>16052</v>
      </c>
      <c r="AF89" s="19">
        <f t="shared" si="65"/>
        <v>17001</v>
      </c>
      <c r="AG89" s="19">
        <f t="shared" si="65"/>
        <v>19598</v>
      </c>
      <c r="AH89" s="19">
        <f t="shared" si="65"/>
        <v>20175</v>
      </c>
      <c r="AI89" s="19">
        <f t="shared" si="65"/>
        <v>17234</v>
      </c>
      <c r="AJ89" s="19">
        <f t="shared" si="65"/>
        <v>17377</v>
      </c>
      <c r="AK89" s="19">
        <f t="shared" si="65"/>
        <v>15554</v>
      </c>
      <c r="AL89" s="19">
        <f t="shared" si="65"/>
        <v>16946</v>
      </c>
      <c r="AM89" s="19">
        <f t="shared" si="65"/>
        <v>17669</v>
      </c>
      <c r="AN89" s="19">
        <f t="shared" si="65"/>
        <v>15890</v>
      </c>
      <c r="AO89" s="19">
        <f t="shared" si="65"/>
        <v>17178</v>
      </c>
      <c r="AP89" s="19">
        <f t="shared" si="65"/>
        <v>15848</v>
      </c>
      <c r="AQ89" s="19">
        <f t="shared" si="65"/>
        <v>16649</v>
      </c>
      <c r="AR89" s="19">
        <f t="shared" si="65"/>
        <v>17583</v>
      </c>
      <c r="AS89" s="19">
        <f t="shared" si="65"/>
        <v>19854</v>
      </c>
      <c r="AT89" s="19">
        <f t="shared" si="65"/>
        <v>21429</v>
      </c>
      <c r="AU89" s="19">
        <f t="shared" si="65"/>
        <v>18783</v>
      </c>
      <c r="AV89" s="19">
        <f t="shared" si="65"/>
        <v>17347</v>
      </c>
      <c r="AW89" s="19">
        <f t="shared" si="65"/>
        <v>16854</v>
      </c>
      <c r="AX89" s="19">
        <f t="shared" si="65"/>
        <v>18232</v>
      </c>
      <c r="AY89" s="19">
        <f t="shared" si="65"/>
        <v>18119</v>
      </c>
      <c r="AZ89" s="19">
        <f t="shared" si="65"/>
        <v>16491</v>
      </c>
      <c r="BA89" s="19">
        <f t="shared" si="65"/>
        <v>17209</v>
      </c>
      <c r="BB89" s="19">
        <f t="shared" si="65"/>
        <v>15688</v>
      </c>
      <c r="BC89" s="19">
        <f t="shared" si="65"/>
        <v>16933</v>
      </c>
      <c r="BD89" s="19">
        <f t="shared" si="65"/>
        <v>18089</v>
      </c>
      <c r="BE89" s="19">
        <f t="shared" si="65"/>
        <v>19649</v>
      </c>
      <c r="BF89" s="19">
        <f t="shared" si="65"/>
        <v>20868</v>
      </c>
      <c r="BG89" s="19">
        <f t="shared" si="65"/>
        <v>18731</v>
      </c>
      <c r="BH89" s="19">
        <f t="shared" si="65"/>
        <v>17819</v>
      </c>
      <c r="BI89" s="19">
        <f t="shared" si="65"/>
        <v>16928</v>
      </c>
      <c r="BJ89" s="19">
        <f t="shared" si="65"/>
        <v>18374</v>
      </c>
      <c r="BK89" s="19">
        <f t="shared" si="65"/>
        <v>18992</v>
      </c>
      <c r="BL89" s="19">
        <f t="shared" si="65"/>
        <v>18446</v>
      </c>
      <c r="BM89" s="19">
        <f t="shared" si="65"/>
        <v>17606</v>
      </c>
      <c r="BN89" s="19">
        <f t="shared" si="65"/>
        <v>16082</v>
      </c>
      <c r="BO89" s="19">
        <f t="shared" ref="BO89:CF89" si="66">SUM(BO88:BO88)</f>
        <v>17085</v>
      </c>
      <c r="BP89" s="19">
        <f t="shared" si="66"/>
        <v>18297</v>
      </c>
      <c r="BQ89" s="19">
        <f t="shared" si="66"/>
        <v>20077</v>
      </c>
      <c r="BR89" s="19">
        <f t="shared" si="66"/>
        <v>21154</v>
      </c>
      <c r="BS89" s="19">
        <f t="shared" si="66"/>
        <v>18324</v>
      </c>
      <c r="BT89" s="19">
        <f t="shared" si="66"/>
        <v>17511</v>
      </c>
      <c r="BU89" s="19">
        <f t="shared" si="66"/>
        <v>16313</v>
      </c>
      <c r="BV89" s="19">
        <f t="shared" si="66"/>
        <v>17467</v>
      </c>
      <c r="BW89" s="19">
        <f t="shared" si="66"/>
        <v>17933.400000000001</v>
      </c>
      <c r="BX89" s="19">
        <f t="shared" si="66"/>
        <v>16227.475</v>
      </c>
      <c r="BY89" s="19">
        <f t="shared" si="66"/>
        <v>16510.615000000002</v>
      </c>
      <c r="BZ89" s="19">
        <f t="shared" si="66"/>
        <v>15861.228999999999</v>
      </c>
      <c r="CA89" s="19">
        <f t="shared" si="66"/>
        <v>16749.400000000001</v>
      </c>
      <c r="CB89" s="19">
        <f t="shared" si="66"/>
        <v>16553</v>
      </c>
      <c r="CC89" s="19">
        <f t="shared" si="66"/>
        <v>18996.400000000001</v>
      </c>
      <c r="CD89" s="19">
        <f t="shared" si="66"/>
        <v>20511.400000000001</v>
      </c>
      <c r="CE89" s="19">
        <f t="shared" si="66"/>
        <v>18412.22</v>
      </c>
      <c r="CF89" s="19">
        <f t="shared" si="66"/>
        <v>18526.909</v>
      </c>
      <c r="CG89" s="36" t="s">
        <v>21</v>
      </c>
      <c r="CH89" s="36" t="s">
        <v>21</v>
      </c>
    </row>
    <row r="90" spans="2:278" ht="12" customHeight="1" x14ac:dyDescent="0.2">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FU90" s="20"/>
      <c r="FV90" s="20"/>
      <c r="FW90" s="20"/>
      <c r="FX90" s="20"/>
      <c r="FY90" s="20"/>
      <c r="FZ90" s="20"/>
      <c r="GA90" s="20"/>
      <c r="GB90" s="20"/>
      <c r="GC90" s="20"/>
      <c r="GD90" s="20"/>
      <c r="GE90" s="20"/>
      <c r="GF90" s="20"/>
      <c r="GG90" s="20"/>
      <c r="GH90" s="20"/>
      <c r="GI90" s="20"/>
      <c r="GJ90" s="20"/>
      <c r="GK90" s="20"/>
      <c r="GL90" s="20"/>
      <c r="GM90" s="20"/>
      <c r="GN90" s="20"/>
      <c r="GO90" s="20"/>
      <c r="GP90" s="20"/>
      <c r="GQ90" s="20"/>
      <c r="GR90" s="20"/>
      <c r="GS90" s="20"/>
      <c r="GT90" s="20"/>
      <c r="GU90" s="20"/>
      <c r="GV90" s="20"/>
      <c r="GW90" s="20"/>
      <c r="GX90" s="20"/>
      <c r="GY90" s="20"/>
      <c r="GZ90" s="20"/>
      <c r="HA90" s="20"/>
      <c r="HB90" s="20"/>
      <c r="HC90" s="20"/>
      <c r="HD90" s="20"/>
      <c r="HE90" s="20"/>
      <c r="HF90" s="20"/>
      <c r="HG90" s="20"/>
      <c r="HH90" s="20"/>
      <c r="HI90" s="20"/>
      <c r="HJ90" s="20"/>
      <c r="HK90" s="20"/>
      <c r="HL90" s="20"/>
      <c r="HM90" s="20"/>
      <c r="HN90" s="20"/>
      <c r="HO90" s="20"/>
      <c r="HP90" s="20"/>
      <c r="HQ90" s="20"/>
      <c r="HR90" s="20"/>
      <c r="HS90" s="20"/>
      <c r="HT90" s="20"/>
      <c r="HU90" s="20"/>
      <c r="HV90" s="20"/>
      <c r="HW90" s="20"/>
      <c r="HX90" s="20"/>
      <c r="HY90" s="20"/>
      <c r="HZ90" s="20"/>
      <c r="IA90" s="20"/>
      <c r="IB90" s="20"/>
      <c r="IC90" s="20"/>
      <c r="ID90" s="20"/>
      <c r="IE90" s="20"/>
      <c r="IF90" s="20"/>
      <c r="IG90" s="20"/>
      <c r="IH90" s="20"/>
      <c r="II90" s="20"/>
      <c r="IJ90" s="20"/>
      <c r="IK90" s="20"/>
      <c r="IL90" s="20"/>
      <c r="IM90" s="20"/>
      <c r="IN90" s="20"/>
      <c r="IO90" s="20"/>
      <c r="IP90" s="20"/>
      <c r="IQ90" s="20"/>
      <c r="IR90" s="20"/>
      <c r="IS90" s="20"/>
      <c r="IT90" s="20"/>
      <c r="IU90" s="20"/>
      <c r="IV90" s="20"/>
      <c r="IW90" s="20"/>
      <c r="IX90" s="20"/>
      <c r="IY90" s="20"/>
      <c r="IZ90" s="20"/>
      <c r="JA90" s="20"/>
      <c r="JB90" s="20"/>
      <c r="JC90" s="20"/>
      <c r="JD90" s="20"/>
      <c r="JE90" s="20"/>
      <c r="JF90" s="20"/>
      <c r="JG90" s="20"/>
      <c r="JH90" s="20"/>
      <c r="JI90" s="20"/>
      <c r="JJ90" s="20"/>
      <c r="JK90" s="20"/>
      <c r="JL90" s="20"/>
      <c r="JM90" s="20"/>
      <c r="JN90" s="20"/>
      <c r="JO90" s="20"/>
      <c r="JP90" s="21"/>
      <c r="JQ90" s="21"/>
      <c r="JR90" s="21"/>
    </row>
    <row r="91" spans="2:278" ht="12" customHeight="1" x14ac:dyDescent="0.2">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7"/>
      <c r="GS91" s="27"/>
      <c r="GT91" s="27"/>
      <c r="GU91" s="27"/>
      <c r="GV91" s="27"/>
      <c r="GW91" s="27"/>
      <c r="GX91" s="27"/>
      <c r="GY91" s="27"/>
      <c r="GZ91" s="27"/>
      <c r="HA91" s="27"/>
      <c r="HB91" s="27"/>
      <c r="HC91" s="27"/>
      <c r="HD91" s="27"/>
      <c r="HE91" s="27"/>
      <c r="HF91" s="27"/>
      <c r="HG91" s="27"/>
      <c r="HH91" s="27"/>
      <c r="HI91" s="27"/>
      <c r="HJ91" s="27"/>
      <c r="HK91" s="27"/>
      <c r="HL91" s="27"/>
      <c r="HM91" s="27"/>
      <c r="HN91" s="27"/>
      <c r="HO91" s="27"/>
      <c r="HP91" s="27"/>
      <c r="HQ91" s="27"/>
      <c r="HR91" s="27"/>
      <c r="HS91" s="27"/>
      <c r="HT91" s="27"/>
      <c r="HU91" s="27"/>
      <c r="HV91" s="27"/>
      <c r="HW91" s="27"/>
      <c r="HX91" s="27"/>
      <c r="HY91" s="27"/>
      <c r="HZ91" s="27"/>
      <c r="IA91" s="27"/>
      <c r="IB91" s="27"/>
      <c r="IC91" s="27"/>
      <c r="ID91" s="27"/>
      <c r="IE91" s="27"/>
      <c r="IF91" s="27"/>
      <c r="IG91" s="27"/>
      <c r="IH91" s="27"/>
      <c r="II91" s="27"/>
      <c r="IJ91" s="27"/>
      <c r="IK91" s="27"/>
      <c r="IL91" s="27"/>
      <c r="IM91" s="27"/>
      <c r="IN91" s="27"/>
      <c r="IO91" s="27"/>
      <c r="IP91" s="27"/>
      <c r="IQ91" s="27"/>
      <c r="IR91" s="27"/>
      <c r="IS91" s="27"/>
      <c r="IT91" s="27"/>
      <c r="IU91" s="27"/>
      <c r="IV91" s="27"/>
      <c r="IW91" s="27"/>
      <c r="IX91" s="27"/>
      <c r="IY91" s="27"/>
      <c r="IZ91" s="27"/>
      <c r="JA91" s="27"/>
      <c r="JB91" s="27"/>
      <c r="JC91" s="27"/>
      <c r="JD91" s="27"/>
      <c r="JE91" s="27"/>
      <c r="JF91" s="27"/>
      <c r="JG91" s="27"/>
      <c r="JH91" s="27"/>
      <c r="JI91" s="27"/>
      <c r="JJ91" s="27"/>
      <c r="JK91" s="27"/>
      <c r="JL91" s="27"/>
      <c r="JM91" s="27"/>
      <c r="JN91" s="27"/>
      <c r="JO91" s="27"/>
      <c r="JP91" s="27"/>
      <c r="JQ91" s="27"/>
      <c r="JR91" s="27"/>
    </row>
    <row r="92" spans="2:278" ht="12" customHeight="1" x14ac:dyDescent="0.2">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c r="GC92" s="28"/>
      <c r="GD92" s="28"/>
      <c r="GE92" s="28"/>
      <c r="GF92" s="28"/>
      <c r="GG92" s="28"/>
      <c r="GH92" s="28"/>
      <c r="GI92" s="28"/>
      <c r="GJ92" s="28"/>
      <c r="GK92" s="28"/>
      <c r="GL92" s="28"/>
      <c r="GM92" s="28"/>
      <c r="GN92" s="28"/>
      <c r="GO92" s="28"/>
      <c r="GP92" s="28"/>
      <c r="GQ92" s="28"/>
      <c r="GR92" s="29"/>
      <c r="GS92" s="29"/>
      <c r="GT92" s="29"/>
      <c r="GU92" s="29"/>
      <c r="GV92" s="29"/>
      <c r="GW92" s="29"/>
      <c r="GX92" s="29"/>
      <c r="GY92" s="29"/>
      <c r="GZ92" s="29"/>
      <c r="HA92" s="29"/>
      <c r="HB92" s="29"/>
      <c r="HC92" s="29"/>
      <c r="HD92" s="29"/>
      <c r="HE92" s="29"/>
      <c r="HF92" s="29"/>
      <c r="HG92" s="29"/>
      <c r="HH92" s="29"/>
      <c r="HI92" s="29"/>
      <c r="HJ92" s="29"/>
      <c r="HK92" s="29"/>
      <c r="HL92" s="29"/>
      <c r="HM92" s="29"/>
      <c r="HN92" s="29"/>
      <c r="HO92" s="29"/>
      <c r="HP92" s="29"/>
      <c r="HQ92" s="29"/>
      <c r="HR92" s="29"/>
      <c r="HS92" s="29"/>
      <c r="HT92" s="29"/>
      <c r="HU92" s="29"/>
      <c r="HV92" s="29"/>
      <c r="HW92" s="29"/>
      <c r="HX92" s="29"/>
      <c r="HY92" s="29"/>
      <c r="HZ92" s="29"/>
      <c r="IA92" s="29"/>
      <c r="IB92" s="29"/>
      <c r="IC92" s="29"/>
      <c r="ID92" s="29"/>
      <c r="IE92" s="29"/>
      <c r="IF92" s="29"/>
      <c r="IG92" s="29"/>
      <c r="IH92" s="29"/>
      <c r="II92" s="29"/>
      <c r="IJ92" s="29"/>
      <c r="IK92" s="29"/>
      <c r="IL92" s="29"/>
      <c r="IM92" s="29"/>
      <c r="IN92" s="29"/>
      <c r="IO92" s="29"/>
      <c r="IP92" s="29"/>
      <c r="IQ92" s="29"/>
      <c r="IR92" s="29"/>
      <c r="IS92" s="29"/>
      <c r="IT92" s="29"/>
      <c r="IU92" s="29"/>
      <c r="IV92" s="29"/>
      <c r="IW92" s="29"/>
      <c r="IX92" s="29"/>
      <c r="IY92" s="29"/>
      <c r="IZ92" s="29"/>
      <c r="JA92" s="29"/>
      <c r="JB92" s="29"/>
      <c r="JC92" s="29"/>
      <c r="JD92" s="29"/>
      <c r="JE92" s="29"/>
      <c r="JF92" s="29"/>
      <c r="JG92" s="29"/>
      <c r="JH92" s="29"/>
      <c r="JI92" s="29"/>
      <c r="JJ92" s="29"/>
      <c r="JK92" s="29"/>
      <c r="JL92" s="29"/>
      <c r="JM92" s="29"/>
      <c r="JN92" s="29"/>
      <c r="JO92" s="29"/>
      <c r="JP92" s="29"/>
      <c r="JQ92" s="29"/>
      <c r="JR92" s="2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25"/>
  <sheetViews>
    <sheetView workbookViewId="0"/>
  </sheetViews>
  <sheetFormatPr baseColWidth="10" defaultRowHeight="15" x14ac:dyDescent="0.25"/>
  <sheetData>
    <row r="2" spans="2:2" x14ac:dyDescent="0.25">
      <c r="B2" s="5">
        <v>1990</v>
      </c>
    </row>
    <row r="3" spans="2:2" x14ac:dyDescent="0.25">
      <c r="B3" s="5">
        <v>1991</v>
      </c>
    </row>
    <row r="4" spans="2:2" x14ac:dyDescent="0.25">
      <c r="B4" s="5">
        <v>1992</v>
      </c>
    </row>
    <row r="5" spans="2:2" x14ac:dyDescent="0.25">
      <c r="B5" s="5">
        <v>1993</v>
      </c>
    </row>
    <row r="6" spans="2:2" x14ac:dyDescent="0.25">
      <c r="B6" s="5">
        <v>1994</v>
      </c>
    </row>
    <row r="7" spans="2:2" x14ac:dyDescent="0.25">
      <c r="B7" s="5">
        <v>1995</v>
      </c>
    </row>
    <row r="8" spans="2:2" x14ac:dyDescent="0.25">
      <c r="B8" s="5">
        <v>1996</v>
      </c>
    </row>
    <row r="9" spans="2:2" x14ac:dyDescent="0.25">
      <c r="B9" s="5">
        <v>1997</v>
      </c>
    </row>
    <row r="10" spans="2:2" x14ac:dyDescent="0.25">
      <c r="B10" s="5">
        <v>1998</v>
      </c>
    </row>
    <row r="11" spans="2:2" x14ac:dyDescent="0.25">
      <c r="B11" s="5">
        <v>1999</v>
      </c>
    </row>
    <row r="12" spans="2:2" x14ac:dyDescent="0.25">
      <c r="B12" s="5">
        <v>2000</v>
      </c>
    </row>
    <row r="13" spans="2:2" x14ac:dyDescent="0.25">
      <c r="B13" s="5">
        <v>2001</v>
      </c>
    </row>
    <row r="14" spans="2:2" x14ac:dyDescent="0.25">
      <c r="B14" s="5">
        <v>2002</v>
      </c>
    </row>
    <row r="15" spans="2:2" x14ac:dyDescent="0.25">
      <c r="B15" s="5">
        <v>2003</v>
      </c>
    </row>
    <row r="16" spans="2:2" x14ac:dyDescent="0.25">
      <c r="B16" s="5">
        <v>2004</v>
      </c>
    </row>
    <row r="17" spans="2:2" x14ac:dyDescent="0.25">
      <c r="B17" s="5">
        <v>2005</v>
      </c>
    </row>
    <row r="18" spans="2:2" x14ac:dyDescent="0.25">
      <c r="B18" s="5">
        <v>2006</v>
      </c>
    </row>
    <row r="19" spans="2:2" x14ac:dyDescent="0.25">
      <c r="B19" s="5">
        <v>2007</v>
      </c>
    </row>
    <row r="20" spans="2:2" x14ac:dyDescent="0.25">
      <c r="B20" s="5">
        <v>2008</v>
      </c>
    </row>
    <row r="21" spans="2:2" x14ac:dyDescent="0.25">
      <c r="B21" s="5">
        <v>2009</v>
      </c>
    </row>
    <row r="22" spans="2:2" x14ac:dyDescent="0.25">
      <c r="B22" s="5">
        <v>2010</v>
      </c>
    </row>
    <row r="23" spans="2:2" x14ac:dyDescent="0.25">
      <c r="B23" s="5">
        <v>2011</v>
      </c>
    </row>
    <row r="24" spans="2:2" x14ac:dyDescent="0.25">
      <c r="B24" s="5">
        <v>2012</v>
      </c>
    </row>
    <row r="25" spans="2:2" x14ac:dyDescent="0.25">
      <c r="B25" s="5">
        <v>2013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AVISO LEGAL</vt:lpstr>
      <vt:lpstr>Buen gobierno</vt:lpstr>
      <vt:lpstr>Balance</vt:lpstr>
      <vt:lpstr>Año</vt:lpstr>
    </vt:vector>
  </TitlesOfParts>
  <Company>Red Eléctrica de España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SEVPENMA</dc:creator>
  <cp:lastModifiedBy>Alonso de la Riva, Laura</cp:lastModifiedBy>
  <cp:lastPrinted>2012-11-21T15:47:54Z</cp:lastPrinted>
  <dcterms:created xsi:type="dcterms:W3CDTF">2012-10-10T07:28:07Z</dcterms:created>
  <dcterms:modified xsi:type="dcterms:W3CDTF">2022-04-29T11:01:01Z</dcterms:modified>
</cp:coreProperties>
</file>