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85F9C16B-2E8C-424F-A50F-6CD0BC1D49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eia Índice" sheetId="23" r:id="rId1"/>
    <sheet name="P&amp;G" sheetId="1" r:id="rId2"/>
    <sheet name="BS" sheetId="3" r:id="rId3"/>
    <sheet name="DFN" sheetId="14" r:id="rId4"/>
    <sheet name="Inversiones" sheetId="13" r:id="rId5"/>
    <sheet name="Flujos de Caja" sheetId="19" r:id="rId6"/>
  </sheets>
  <externalReferences>
    <externalReference r:id="rId7"/>
    <externalReference r:id="rId8"/>
    <externalReference r:id="rId9"/>
  </externalReferences>
  <definedNames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Hlk53486782" localSheetId="3">DFN!$D$15</definedName>
    <definedName name="_Hlk53486782" localSheetId="5">'Flujos de Caja'!$D$14</definedName>
    <definedName name="_Hlk53486782" localSheetId="4">Inversiones!#REF!</definedName>
    <definedName name="_Order1" hidden="1">255</definedName>
    <definedName name="_Order2" hidden="1">255</definedName>
    <definedName name="_Toc362705" localSheetId="2">BS!#REF!</definedName>
    <definedName name="_Toc362705" localSheetId="3">DFN!$F$34</definedName>
    <definedName name="_Toc362705" localSheetId="5">'Flujos de Caja'!#REF!</definedName>
    <definedName name="_Toc362705" localSheetId="4">Inversiones!$F$14</definedName>
    <definedName name="_Toc61596153" localSheetId="3">DFN!$D$9</definedName>
    <definedName name="_Toc61596153" localSheetId="5">'Flujos de Caja'!$D$7</definedName>
    <definedName name="_Toc61596153" localSheetId="4">Inversiones!#REF!</definedName>
    <definedName name="_Toc77175797" localSheetId="1">'P&amp;G'!$D$4</definedName>
    <definedName name="_Toc77175798" localSheetId="1">'P&amp;G'!$D$5</definedName>
    <definedName name="_Toc77175799" localSheetId="2">BS!$D$5</definedName>
    <definedName name="_Toc77175799" localSheetId="3">DFN!#REF!</definedName>
    <definedName name="_Toc77175799" localSheetId="5">'Flujos de Caja'!#REF!</definedName>
    <definedName name="_Toc77175799" localSheetId="4">Inversiones!#REF!</definedName>
    <definedName name="_Toc77175800" localSheetId="3">DFN!#REF!</definedName>
    <definedName name="_Toc77175800" localSheetId="5">'Flujos de Caja'!#REF!</definedName>
    <definedName name="_Toc77175800" localSheetId="4">Inversiones!#REF!</definedName>
    <definedName name="a" localSheetId="3">#REF!</definedName>
    <definedName name="a" localSheetId="5">#REF!</definedName>
    <definedName name="a" localSheetId="4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3">#REF!</definedName>
    <definedName name="_xlnm.Auto_Open" localSheetId="5">#REF!</definedName>
    <definedName name="_xlnm.Auto_Open" localSheetId="4">#REF!</definedName>
    <definedName name="_xlnm.Auto_Open">#REF!</definedName>
    <definedName name="b" localSheetId="3">#REF!</definedName>
    <definedName name="b" localSheetId="5">#REF!</definedName>
    <definedName name="b" localSheetId="4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3">[2]PROYECTOS!#REF!</definedName>
    <definedName name="CLINERTE" localSheetId="5">[2]PROYECTOS!#REF!</definedName>
    <definedName name="CLINERTE" localSheetId="4">[2]PROYECTOS!#REF!</definedName>
    <definedName name="CLINERTE">[2]PROYECTOS!#REF!</definedName>
    <definedName name="CONSOMES2006" localSheetId="3">#REF!</definedName>
    <definedName name="CONSOMES2006" localSheetId="5">#REF!</definedName>
    <definedName name="CONSOMES2006" localSheetId="4">#REF!</definedName>
    <definedName name="CONSOMES2006">#REF!</definedName>
    <definedName name="CONSOPRESUP2007">'[3]Presup año '!$B$350:$J$571</definedName>
    <definedName name="d" localSheetId="3">[2]PROYECTOS!#REF!</definedName>
    <definedName name="d" localSheetId="5">[2]PROYECTOS!#REF!</definedName>
    <definedName name="d" localSheetId="4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3">#REF!</definedName>
    <definedName name="l" localSheetId="5">#REF!</definedName>
    <definedName name="l" localSheetId="4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3">#REF!</definedName>
    <definedName name="m" localSheetId="5">#REF!</definedName>
    <definedName name="m" localSheetId="4">#REF!</definedName>
    <definedName name="m">#REF!</definedName>
    <definedName name="Macro1" localSheetId="3">#REF!</definedName>
    <definedName name="Macro1" localSheetId="5">#REF!</definedName>
    <definedName name="Macro1" localSheetId="4">#REF!</definedName>
    <definedName name="Macro1">#REF!</definedName>
    <definedName name="Macro10" localSheetId="3">#REF!</definedName>
    <definedName name="Macro10" localSheetId="5">#REF!</definedName>
    <definedName name="Macro10" localSheetId="4">#REF!</definedName>
    <definedName name="Macro10">#REF!</definedName>
    <definedName name="Macro2" localSheetId="3">#REF!</definedName>
    <definedName name="Macro2" localSheetId="5">#REF!</definedName>
    <definedName name="Macro2" localSheetId="4">#REF!</definedName>
    <definedName name="Macro2">#REF!</definedName>
    <definedName name="Macro3" localSheetId="3">#REF!</definedName>
    <definedName name="Macro3" localSheetId="5">#REF!</definedName>
    <definedName name="Macro3" localSheetId="4">#REF!</definedName>
    <definedName name="Macro3">#REF!</definedName>
    <definedName name="Macro4" localSheetId="3">#REF!</definedName>
    <definedName name="Macro4" localSheetId="5">#REF!</definedName>
    <definedName name="Macro4" localSheetId="4">#REF!</definedName>
    <definedName name="Macro4">#REF!</definedName>
    <definedName name="Macro5" localSheetId="3">#REF!</definedName>
    <definedName name="Macro5" localSheetId="5">#REF!</definedName>
    <definedName name="Macro5" localSheetId="4">#REF!</definedName>
    <definedName name="Macro5">#REF!</definedName>
    <definedName name="Macro6" localSheetId="3">#REF!</definedName>
    <definedName name="Macro6" localSheetId="5">#REF!</definedName>
    <definedName name="Macro6" localSheetId="4">#REF!</definedName>
    <definedName name="Macro6">#REF!</definedName>
    <definedName name="Macro7" localSheetId="3">#REF!</definedName>
    <definedName name="Macro7" localSheetId="5">#REF!</definedName>
    <definedName name="Macro7" localSheetId="4">#REF!</definedName>
    <definedName name="Macro7">#REF!</definedName>
    <definedName name="Macro8" localSheetId="3">#REF!</definedName>
    <definedName name="Macro8" localSheetId="5">#REF!</definedName>
    <definedName name="Macro8" localSheetId="4">#REF!</definedName>
    <definedName name="Macro8">#REF!</definedName>
    <definedName name="Macro9" localSheetId="3">#REF!</definedName>
    <definedName name="Macro9" localSheetId="5">#REF!</definedName>
    <definedName name="Macro9" localSheetId="4">#REF!</definedName>
    <definedName name="Macro9">#REF!</definedName>
    <definedName name="MAURICIO" localSheetId="3">[2]PROYECTOS!#REF!</definedName>
    <definedName name="MAURICIO" localSheetId="5">[2]PROYECTOS!#REF!</definedName>
    <definedName name="MAURICIO" localSheetId="4">[2]PROYECTOS!#REF!</definedName>
    <definedName name="MAURICIO">[2]PROYECTOS!#REF!</definedName>
    <definedName name="n" localSheetId="3">#REF!</definedName>
    <definedName name="n" localSheetId="5">#REF!</definedName>
    <definedName name="n" localSheetId="4">#REF!</definedName>
    <definedName name="n">#REF!</definedName>
    <definedName name="NEW" localSheetId="3">[2]PROYECTOS!#REF!</definedName>
    <definedName name="NEW" localSheetId="5">[2]PROYECTOS!#REF!</definedName>
    <definedName name="NEW" localSheetId="4">[2]PROYECTOS!#REF!</definedName>
    <definedName name="NEW">[2]PROYECTOS!#REF!</definedName>
    <definedName name="NombreTabla">"Dummy"</definedName>
    <definedName name="ñ" localSheetId="3">[2]PROYECTOS!#REF!</definedName>
    <definedName name="ñ" localSheetId="5">[2]PROYECTOS!#REF!</definedName>
    <definedName name="ñ" localSheetId="4">[2]PROYECTOS!#REF!</definedName>
    <definedName name="ñ">[2]PROYECTOS!#REF!</definedName>
    <definedName name="pp" localSheetId="3">#REF!</definedName>
    <definedName name="pp" localSheetId="5">#REF!</definedName>
    <definedName name="pp" localSheetId="4">#REF!</definedName>
    <definedName name="pp">#REF!</definedName>
    <definedName name="PRESUP" localSheetId="3">#REF!</definedName>
    <definedName name="PRESUP" localSheetId="5">#REF!</definedName>
    <definedName name="PRESUP" localSheetId="4">#REF!</definedName>
    <definedName name="PRESUP">#REF!</definedName>
    <definedName name="q" localSheetId="3">#REF!</definedName>
    <definedName name="q" localSheetId="5">#REF!</definedName>
    <definedName name="q" localSheetId="4">#REF!</definedName>
    <definedName name="q">#REF!</definedName>
    <definedName name="QQQQQQQQ" hidden="1">{"Acum Div 3",#N/A,FALSE,"Acum Diversos 3"}</definedName>
    <definedName name="REAL" localSheetId="3">#REF!</definedName>
    <definedName name="REAL" localSheetId="5">#REF!</definedName>
    <definedName name="REAL" localSheetId="4">#REF!</definedName>
    <definedName name="REAL">#REF!</definedName>
    <definedName name="RECMESACTUAL" localSheetId="3">OFFSET(#REF!,,,#REF!+1,#REF!)</definedName>
    <definedName name="RECMESACTUAL" localSheetId="5">OFFSET(#REF!,,,#REF!+1,#REF!)</definedName>
    <definedName name="RECMESACTUAL" localSheetId="4">OFFSET(#REF!,,,#REF!+1,#REF!)</definedName>
    <definedName name="RECMESACTUAL">OFFSET(#REF!,,,#REF!+1,#REF!)</definedName>
    <definedName name="RECMESAÑOATRAS" localSheetId="3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>OFFSET(#REF!,,,#REF!+1,#REF!)</definedName>
    <definedName name="Recover" localSheetId="3">#REF!</definedName>
    <definedName name="Recover" localSheetId="5">#REF!</definedName>
    <definedName name="Recover" localSheetId="4">#REF!</definedName>
    <definedName name="Recover">#REF!</definedName>
    <definedName name="RECPLANAÑOACTUAL" localSheetId="3">OFFSET(#REF!,,,#REF!+1,#REF!)</definedName>
    <definedName name="RECPLANAÑOACTUAL" localSheetId="5">OFFSET(#REF!,,,#REF!+1,#REF!)</definedName>
    <definedName name="RECPLANAÑOACTUAL" localSheetId="4">OFFSET(#REF!,,,#REF!+1,#REF!)</definedName>
    <definedName name="RECPLANAÑOACTUAL">OFFSET(#REF!,,,#REF!+1,#REF!)</definedName>
    <definedName name="REEMESACTUAL" localSheetId="3">OFFSET(#REF!,,,#REF!+1,#REF!)</definedName>
    <definedName name="REEMESACTUAL" localSheetId="5">OFFSET(#REF!,,,#REF!+1,#REF!)</definedName>
    <definedName name="REEMESACTUAL" localSheetId="4">OFFSET(#REF!,,,#REF!+1,#REF!)</definedName>
    <definedName name="REEMESACTUAL">OFFSET(#REF!,,,#REF!+1,#REF!)</definedName>
    <definedName name="REEMESAÑOATRAS" localSheetId="3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>OFFSET(#REF!,,,#REF!+1,#REF!)</definedName>
    <definedName name="REEPLANAÑOACTUAL" localSheetId="3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3">[2]PROYECTOS!#REF!</definedName>
    <definedName name="s" localSheetId="5">[2]PROYECTOS!#REF!</definedName>
    <definedName name="s" localSheetId="4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3">#REF!</definedName>
    <definedName name="SRC_Budget_Name" localSheetId="5">#REF!</definedName>
    <definedName name="SRC_Budget_Name" localSheetId="4">#REF!</definedName>
    <definedName name="SRC_Budget_Name">#REF!</definedName>
    <definedName name="ssss" hidden="1">{#N/A,#N/A,FALSE,"Património"}</definedName>
    <definedName name="t" localSheetId="3">#REF!</definedName>
    <definedName name="t" localSheetId="5">#REF!</definedName>
    <definedName name="t" localSheetId="4">#REF!</definedName>
    <definedName name="t">#REF!</definedName>
    <definedName name="TENSIÓN" localSheetId="3">#REF!</definedName>
    <definedName name="TENSIÓN" localSheetId="5">#REF!</definedName>
    <definedName name="TENSIÓN" localSheetId="4">#REF!</definedName>
    <definedName name="TENSIÓN">#REF!</definedName>
    <definedName name="u" localSheetId="3">[2]PROYECTOS!#REF!</definedName>
    <definedName name="u" localSheetId="5">[2]PROYECTOS!#REF!</definedName>
    <definedName name="u" localSheetId="4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3">[2]PROYECTOS!#REF!</definedName>
    <definedName name="y" localSheetId="5">[2]PROYECTOS!#REF!</definedName>
    <definedName name="y" localSheetId="4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D50" i="1"/>
  <c r="D69" i="1" s="1"/>
  <c r="D6" i="1"/>
</calcChain>
</file>

<file path=xl/sharedStrings.xml><?xml version="1.0" encoding="utf-8"?>
<sst xmlns="http://schemas.openxmlformats.org/spreadsheetml/2006/main" count="133" uniqueCount="100">
  <si>
    <t>Internacional</t>
  </si>
  <si>
    <t>Telecomunicaciones</t>
  </si>
  <si>
    <t>Gastos operativos</t>
  </si>
  <si>
    <t>Total</t>
  </si>
  <si>
    <t>Cuenta de resultados consolidada</t>
  </si>
  <si>
    <t xml:space="preserve">Importe neto de la cifra de negocio </t>
  </si>
  <si>
    <t>Trabajos realizados por la empresa para 
el inmovilizado</t>
  </si>
  <si>
    <t>Participación en beneficios de sociedades valoradas por el método de la participación (con actividad análoga al Grupo)</t>
  </si>
  <si>
    <t xml:space="preserve">Aprovisionamientos </t>
  </si>
  <si>
    <t>Otros ingresos de explotación</t>
  </si>
  <si>
    <t xml:space="preserve">Gastos de personal </t>
  </si>
  <si>
    <t xml:space="preserve">Otros gastos de explotación </t>
  </si>
  <si>
    <t>Resultado bruto de explotación (EBITDA)</t>
  </si>
  <si>
    <t>Dotaciones para amortización de activos no corrientes</t>
  </si>
  <si>
    <t xml:space="preserve">Imputación de subvenciones del 
inmovilizado no financiero </t>
  </si>
  <si>
    <t>Deterioro de valor y resultado por enajenaciones de inmovilizado</t>
  </si>
  <si>
    <t>-</t>
  </si>
  <si>
    <t xml:space="preserve">Resultado neto de explotación </t>
  </si>
  <si>
    <t xml:space="preserve">Ingresos financieros </t>
  </si>
  <si>
    <t>Gastos financieros</t>
  </si>
  <si>
    <t>Diferencias de cambio</t>
  </si>
  <si>
    <t>Variación de valor razonable en instrumentos financieros</t>
  </si>
  <si>
    <t>Resultado financiero</t>
  </si>
  <si>
    <t xml:space="preserve">Resultado antes de impuestos </t>
  </si>
  <si>
    <t>Gasto por impuesto sobre beneficios</t>
  </si>
  <si>
    <t>Resultado consolidado del periodo</t>
  </si>
  <si>
    <t>A) Resultado consolidado atribuido a la Sociedad dominante</t>
  </si>
  <si>
    <t xml:space="preserve">B) Resultado consolidado atribuido 
a intereses minoritarios
 </t>
  </si>
  <si>
    <t>Δ %</t>
  </si>
  <si>
    <t>Cifra de negocio</t>
  </si>
  <si>
    <t>Rdo. bruto de explotación (EBITDA)</t>
  </si>
  <si>
    <t>Rdo. neto de explotación (EBIT)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</si>
  <si>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</si>
  <si>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</si>
  <si>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</si>
  <si>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</si>
  <si>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</si>
  <si>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>Participación en beneficios de sociedades valoradas por el método de la participación</t>
  </si>
  <si>
    <t>Resultado antes impuestos</t>
  </si>
  <si>
    <t>Evolucion de resultados - Gastos operativos</t>
  </si>
  <si>
    <t xml:space="preserve">Aprovisionamientos y otros gastos de explotación </t>
  </si>
  <si>
    <t>Gastos de personal</t>
  </si>
  <si>
    <t xml:space="preserve">TOTAL GASTOS OPERATIVOS  </t>
  </si>
  <si>
    <t>Balance consolidado</t>
  </si>
  <si>
    <t>Activo no corriente</t>
  </si>
  <si>
    <t>Activo corriente</t>
  </si>
  <si>
    <t>Total activo</t>
  </si>
  <si>
    <t xml:space="preserve">Patrimonio neto </t>
  </si>
  <si>
    <t>Pasivo no corriente</t>
  </si>
  <si>
    <t>Pasivo corriente</t>
  </si>
  <si>
    <t>Total pasivo</t>
  </si>
  <si>
    <r>
      <t xml:space="preserve">Deuda financiera neta </t>
    </r>
    <r>
      <rPr>
        <b/>
        <vertAlign val="superscript"/>
        <sz val="12"/>
        <color rgb="FFFFFFFF"/>
        <rFont val="Barlow Semi Condensed"/>
      </rPr>
      <t>(*)</t>
    </r>
  </si>
  <si>
    <t>Moneda nacional</t>
  </si>
  <si>
    <t>Moneda extranjera</t>
  </si>
  <si>
    <t>Empréstitos a largo plazo</t>
  </si>
  <si>
    <t>Créditos a largo plazo</t>
  </si>
  <si>
    <t>Total deuda financiera bruta</t>
  </si>
  <si>
    <t>Total deuda financiera neta</t>
  </si>
  <si>
    <t>(*) Deuda clasificada de acuerdo a su contratación original, sin considerar los traspasos a corto plazo</t>
  </si>
  <si>
    <t>Inversiones</t>
  </si>
  <si>
    <t>Gestión y operación de infraestructuras eléctricas nacional</t>
  </si>
  <si>
    <t>Gestión y operación de infraestructuras eléctricas internacional</t>
  </si>
  <si>
    <t>Otras inversiones</t>
  </si>
  <si>
    <t xml:space="preserve">TOTAL </t>
  </si>
  <si>
    <t>Flujos de caja</t>
  </si>
  <si>
    <t>Flujos de efectivo de las actividades de explotación</t>
  </si>
  <si>
    <t xml:space="preserve">Cambios en otros activos y pasivos </t>
  </si>
  <si>
    <t>Variación proveedores de Inmovilizado</t>
  </si>
  <si>
    <t>Flujo de caja libre para el accionista</t>
  </si>
  <si>
    <t>Dividendos pagados</t>
  </si>
  <si>
    <t>Variación de deuda financiera neta</t>
  </si>
  <si>
    <t>Índice</t>
  </si>
  <si>
    <t>Pérdidas y ganancias</t>
  </si>
  <si>
    <t>Balance Consolidado</t>
  </si>
  <si>
    <t>Deuda Financiera Neta</t>
  </si>
  <si>
    <t>Flujos de Caja</t>
  </si>
  <si>
    <t>Estados Financieros consolidados</t>
  </si>
  <si>
    <t xml:space="preserve">Estados Financieros consolidados </t>
  </si>
  <si>
    <t>Flujo de efectivo operativo después de impuestos (FFO)</t>
  </si>
  <si>
    <t>Resultados por negocio 1T23</t>
  </si>
  <si>
    <t>Resultados por negocio marzo 2023</t>
  </si>
  <si>
    <t>Enero - Marzo</t>
  </si>
  <si>
    <t>(i) Fundamentalmente amortizaciones de activos no corrientes, subvenciones del inmovilizado no financiero y participación en beneficios de Sociedades valoradas por el método de la participación.</t>
  </si>
  <si>
    <t>(ii) Incluye principalmente los movimiento de efectivo asociados al impuesto sobre sociedades, intereses y dividendos recibidos.</t>
  </si>
  <si>
    <t xml:space="preserve">Variación en el capital circulante </t>
  </si>
  <si>
    <t xml:space="preserve">Resultado del ejercicio </t>
  </si>
  <si>
    <t>A) Resultado atribuído a la Sociedad dominante</t>
  </si>
  <si>
    <t>B) Resultado atribuído a los intereses minoritarios</t>
  </si>
  <si>
    <t>(en millones de euros)</t>
  </si>
  <si>
    <t>ACTIVO (en millones de euros)</t>
  </si>
  <si>
    <t>PASIVO (en millones de euros)</t>
  </si>
  <si>
    <t>Resultados por negocio 1T24</t>
  </si>
  <si>
    <t>2024/2023</t>
  </si>
  <si>
    <t>Resultados por negocio marzo 2024</t>
  </si>
  <si>
    <t>(iii) Incluye fundamentalmente variación por tipo de cambio, entradas en el perímetro de consolidación y ajustes por coste amortizado.</t>
  </si>
  <si>
    <r>
      <rPr>
        <b/>
        <sz val="8"/>
        <color theme="2" tint="-0.749992370372631"/>
        <rFont val="Barlow Semi Condensed"/>
      </rPr>
      <t xml:space="preserve">Nota: </t>
    </r>
    <r>
      <rPr>
        <sz val="8"/>
        <color theme="2" tint="-0.749992370372631"/>
        <rFont val="Barlow Semi Condensed"/>
      </rPr>
      <t xml:space="preserve">Se ha considerado como menor Deuda Financiera Neta las inversiones financieras en el mercado monetario a corto plazo que ascienden a 31 de marzo 2024 a 760,3 millones de euros y a 715 millones de euros en marzo 2023. </t>
    </r>
  </si>
  <si>
    <r>
      <t>Ajustes del resultado</t>
    </r>
    <r>
      <rPr>
        <sz val="8"/>
        <color rgb="FF7F7F7F"/>
        <rFont val="Barlow Semi Condensed"/>
      </rPr>
      <t xml:space="preserve"> </t>
    </r>
    <r>
      <rPr>
        <vertAlign val="superscript"/>
        <sz val="10"/>
        <color rgb="FF7F7F7F"/>
        <rFont val="Barlow Semi Condensed"/>
      </rPr>
      <t>(i)</t>
    </r>
  </si>
  <si>
    <r>
      <t xml:space="preserve">Otros flujos de efectivo de las actividades de explotación </t>
    </r>
    <r>
      <rPr>
        <vertAlign val="superscript"/>
        <sz val="10"/>
        <color rgb="FF7F7F7F"/>
        <rFont val="Barlow Semi Condensed"/>
      </rPr>
      <t xml:space="preserve">(ii) </t>
    </r>
  </si>
  <si>
    <r>
      <t>Movimientos que no suponen flujos de efectivo</t>
    </r>
    <r>
      <rPr>
        <vertAlign val="superscript"/>
        <sz val="10"/>
        <color rgb="FF7F7F7F"/>
        <rFont val="Barlow Semi Condensed"/>
      </rPr>
      <t xml:space="preserve"> (iii)</t>
    </r>
  </si>
  <si>
    <t>Efectivo y otros activos líquidos equivalentes e imposiciones 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</si>
</sst>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0.0%;\(0.0%\)"/>
    <numFmt numFmtId="169" formatCode="#,##0.0"/>
    <numFmt numFmtId="170" formatCode="#,##0\ [$€-C0A];\-#,##0\ [$€-C0A]"/>
    <numFmt numFmtId="171" formatCode="[$S/.-280A]\ #,##0"/>
    <numFmt numFmtId="172" formatCode="&quot;  &quot;"/>
    <numFmt numFmtId="173" formatCode="\$\ #,##0\ "/>
    <numFmt numFmtId="174" formatCode="\$\ #,##0.00\ \b\l\n"/>
    <numFmt numFmtId="175" formatCode="_-* #,##0.00\ _F_-;\-* #,##0.00\ _F_-;_-* &quot;-&quot;??\ _F_-;_-@_-"/>
    <numFmt numFmtId="176" formatCode="#,##0.0\);\(#,##0.0\)"/>
    <numFmt numFmtId="177" formatCode="yyyy"/>
    <numFmt numFmtId="178" formatCode="_-* #,##0.00\ [$€]_-;\-* #,##0.00\ [$€]_-;_-* &quot;-&quot;??\ [$€]_-;_-@_-"/>
    <numFmt numFmtId="179" formatCode="#,##0.000_);\(#,##0.000\)"/>
    <numFmt numFmtId="180" formatCode="_ * #,##0_)&quot;$&quot;_ ;_ * \(#,##0\)&quot;$&quot;_ ;_ * &quot;-&quot;_)&quot;$&quot;_ ;_ @_ "/>
    <numFmt numFmtId="181" formatCode="_ * #,##0.00_)&quot;$&quot;_ ;_ * \(#,##0.00\)&quot;$&quot;_ ;_ * &quot;-&quot;??_)&quot;$&quot;_ ;_ @_ "/>
    <numFmt numFmtId="182" formatCode="#,##0.00\ \x"/>
    <numFmt numFmtId="183" formatCode="_-* #,##0.00_-;[Red]\ \(#,##0.00\);_-* &quot;-&quot;??_-;_-@_-"/>
    <numFmt numFmtId="184" formatCode="_-0.0%_-"/>
    <numFmt numFmtId="185" formatCode="###,000"/>
    <numFmt numFmtId="186" formatCode="#,##0.0,,;\(#,##0.0,,\)"/>
    <numFmt numFmtId="187" formatCode="#,##0.0,,;\(#,##0\).0"/>
    <numFmt numFmtId="188" formatCode="#,##0.0,;\(#,##0.0,\)"/>
  </numFmts>
  <fonts count="1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b/>
      <sz val="10"/>
      <color rgb="FF757171"/>
      <name val="Barlow Semi Condensed"/>
    </font>
    <font>
      <sz val="10"/>
      <color rgb="FF757171"/>
      <name val="Barlow Semi Condensed"/>
    </font>
    <font>
      <b/>
      <sz val="8"/>
      <color theme="2" tint="-0.749992370372631"/>
      <name val="Barlow Semi Condensed"/>
    </font>
    <font>
      <i/>
      <sz val="9"/>
      <color rgb="FF48565F"/>
      <name val="Arial"/>
      <family val="2"/>
    </font>
    <font>
      <b/>
      <sz val="11"/>
      <color theme="1"/>
      <name val="Arial"/>
      <family val="2"/>
    </font>
    <font>
      <i/>
      <sz val="10"/>
      <color theme="6"/>
      <name val="Barlow Semi Condensed"/>
    </font>
    <font>
      <sz val="10"/>
      <color theme="6"/>
      <name val="Barlow Semi Condensed"/>
    </font>
    <font>
      <b/>
      <sz val="10"/>
      <color theme="6"/>
      <name val="Barlow Semi Condensed"/>
    </font>
    <font>
      <sz val="11"/>
      <color theme="6"/>
      <name val="Barlow Semi Condensed"/>
    </font>
    <font>
      <sz val="8"/>
      <color rgb="FF7F7F7F"/>
      <name val="Barlow Semi Condensed"/>
    </font>
    <font>
      <vertAlign val="superscript"/>
      <sz val="10"/>
      <color rgb="FF7F7F7F"/>
      <name val="Barlow Semi Condensed"/>
    </font>
  </fonts>
  <fills count="13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32" fillId="0" borderId="0"/>
    <xf numFmtId="9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0" borderId="0"/>
    <xf numFmtId="0" fontId="1" fillId="0" borderId="0"/>
    <xf numFmtId="0" fontId="1" fillId="0" borderId="0"/>
    <xf numFmtId="0" fontId="33" fillId="6" borderId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50" borderId="17" applyNumberFormat="0">
      <protection locked="0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0" fillId="17" borderId="0" applyNumberFormat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64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6" fillId="6" borderId="0"/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33" fillId="6" borderId="0"/>
    <xf numFmtId="0" fontId="1" fillId="0" borderId="0"/>
    <xf numFmtId="9" fontId="33" fillId="0" borderId="0" applyFont="0" applyFill="0" applyBorder="0" applyAlignment="0" applyProtection="0"/>
    <xf numFmtId="0" fontId="40" fillId="17" borderId="0" applyNumberFormat="0" applyBorder="0" applyAlignment="0" applyProtection="0"/>
    <xf numFmtId="0" fontId="49" fillId="25" borderId="0" applyNumberFormat="0" applyBorder="0" applyAlignment="0" applyProtection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1" fillId="0" borderId="0"/>
    <xf numFmtId="9" fontId="1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54" borderId="7"/>
    <xf numFmtId="9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33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0" fillId="27" borderId="8" applyNumberFormat="0" applyAlignment="0" applyProtection="0"/>
    <xf numFmtId="0" fontId="36" fillId="31" borderId="15" applyNumberFormat="0" applyProtection="0">
      <alignment horizontal="left" vertical="top" indent="1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70" fontId="70" fillId="0" borderId="0"/>
    <xf numFmtId="0" fontId="16" fillId="0" borderId="0"/>
    <xf numFmtId="0" fontId="68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82" fillId="0" borderId="0" applyFill="0" applyBorder="0" applyProtection="0">
      <alignment horizontal="left"/>
    </xf>
    <xf numFmtId="49" fontId="83" fillId="0" borderId="29">
      <alignment horizontal="left" vertical="top" indent="1"/>
    </xf>
    <xf numFmtId="49" fontId="84" fillId="0" borderId="0" applyFill="0" applyBorder="0" applyProtection="0">
      <alignment horizontal="left" indent="2"/>
    </xf>
    <xf numFmtId="49" fontId="83" fillId="0" borderId="0" applyNumberFormat="0">
      <alignment horizontal="left" indent="1"/>
    </xf>
    <xf numFmtId="49" fontId="85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33" fillId="6" borderId="0"/>
    <xf numFmtId="0" fontId="42" fillId="27" borderId="9" applyNumberFormat="0" applyAlignment="0" applyProtection="0"/>
    <xf numFmtId="0" fontId="45" fillId="0" borderId="11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16" fillId="0" borderId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3" fillId="6" borderId="0"/>
    <xf numFmtId="9" fontId="16" fillId="0" borderId="0" applyFont="0" applyFill="0" applyBorder="0" applyAlignment="0" applyProtection="0"/>
    <xf numFmtId="0" fontId="16" fillId="0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16" fillId="4" borderId="8" applyNumberFormat="0" applyProtection="0">
      <alignment horizontal="left" vertical="center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65" fontId="1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center" vertical="center" wrapTex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6" fillId="4" borderId="8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9" fontId="33" fillId="0" borderId="0" applyFont="0" applyFill="0" applyBorder="0" applyAlignment="0" applyProtection="0"/>
    <xf numFmtId="0" fontId="16" fillId="0" borderId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0" borderId="0"/>
    <xf numFmtId="0" fontId="16" fillId="0" borderId="0"/>
    <xf numFmtId="172" fontId="33" fillId="0" borderId="0">
      <protection hidden="1"/>
    </xf>
    <xf numFmtId="172" fontId="33" fillId="0" borderId="0">
      <protection hidden="1"/>
    </xf>
    <xf numFmtId="173" fontId="16" fillId="0" borderId="0">
      <alignment horizontal="center"/>
    </xf>
    <xf numFmtId="174" fontId="16" fillId="0" borderId="0">
      <alignment horizontal="center"/>
    </xf>
    <xf numFmtId="0" fontId="91" fillId="0" borderId="30" applyAlignment="0" applyProtection="0"/>
    <xf numFmtId="175" fontId="16" fillId="0" borderId="0" applyFont="0" applyFill="0" applyBorder="0" applyAlignment="0" applyProtection="0"/>
    <xf numFmtId="169" fontId="16" fillId="0" borderId="0">
      <protection locked="0"/>
    </xf>
    <xf numFmtId="169" fontId="16" fillId="0" borderId="0">
      <protection locked="0"/>
    </xf>
    <xf numFmtId="169" fontId="16" fillId="0" borderId="0">
      <protection locked="0"/>
    </xf>
    <xf numFmtId="0" fontId="92" fillId="0" borderId="0"/>
    <xf numFmtId="176" fontId="16" fillId="0" borderId="0">
      <protection locked="0"/>
    </xf>
    <xf numFmtId="176" fontId="16" fillId="0" borderId="0">
      <protection locked="0"/>
    </xf>
    <xf numFmtId="176" fontId="16" fillId="0" borderId="0">
      <protection locked="0"/>
    </xf>
    <xf numFmtId="0" fontId="93" fillId="0" borderId="0">
      <protection locked="0"/>
    </xf>
    <xf numFmtId="177" fontId="94" fillId="116" borderId="36">
      <alignment horizontal="right" vertical="center"/>
      <protection hidden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>
      <protection locked="0"/>
    </xf>
    <xf numFmtId="179" fontId="16" fillId="0" borderId="0">
      <protection locked="0"/>
    </xf>
    <xf numFmtId="179" fontId="16" fillId="0" borderId="0">
      <protection locked="0"/>
    </xf>
    <xf numFmtId="38" fontId="33" fillId="115" borderId="0" applyNumberFormat="0" applyBorder="0" applyAlignment="0" applyProtection="0"/>
    <xf numFmtId="38" fontId="33" fillId="115" borderId="0" applyNumberFormat="0" applyBorder="0" applyAlignment="0" applyProtection="0"/>
    <xf numFmtId="0" fontId="95" fillId="0" borderId="0"/>
    <xf numFmtId="0" fontId="96" fillId="117" borderId="7" applyNumberFormat="0" applyFont="0" applyAlignment="0">
      <alignment horizontal="left" vertical="center"/>
    </xf>
    <xf numFmtId="0" fontId="97" fillId="0" borderId="0">
      <protection locked="0"/>
    </xf>
    <xf numFmtId="0" fontId="97" fillId="0" borderId="0">
      <protection locked="0"/>
    </xf>
    <xf numFmtId="0" fontId="98" fillId="0" borderId="31">
      <protection locked="0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33" fillId="0" borderId="0">
      <protection hidden="1"/>
    </xf>
    <xf numFmtId="182" fontId="33" fillId="0" borderId="0">
      <protection hidden="1"/>
    </xf>
    <xf numFmtId="0" fontId="99" fillId="0" borderId="0"/>
    <xf numFmtId="0" fontId="40" fillId="0" borderId="0"/>
    <xf numFmtId="0" fontId="16" fillId="0" borderId="0"/>
    <xf numFmtId="0" fontId="1" fillId="0" borderId="0"/>
    <xf numFmtId="0" fontId="33" fillId="0" borderId="0" applyNumberFormat="0"/>
    <xf numFmtId="167" fontId="100" fillId="0" borderId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98" fillId="0" borderId="29" applyNumberFormat="0" applyBorder="0" applyAlignment="0">
      <protection hidden="1"/>
    </xf>
    <xf numFmtId="0" fontId="98" fillId="0" borderId="29" applyNumberFormat="0" applyBorder="0" applyAlignment="0">
      <protection hidden="1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4" fontId="101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5" fillId="92" borderId="15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 wrapText="1"/>
    </xf>
    <xf numFmtId="4" fontId="81" fillId="96" borderId="15" applyNumberFormat="0" applyProtection="0">
      <alignment horizontal="right" vertical="center"/>
    </xf>
    <xf numFmtId="165" fontId="16" fillId="0" borderId="0" applyFont="0" applyFill="0" applyBorder="0" applyAlignment="0" applyProtection="0"/>
    <xf numFmtId="37" fontId="102" fillId="0" borderId="0" applyNumberFormat="0"/>
    <xf numFmtId="0" fontId="93" fillId="0" borderId="38">
      <protection locked="0"/>
    </xf>
    <xf numFmtId="0" fontId="93" fillId="0" borderId="38">
      <protection locked="0"/>
    </xf>
    <xf numFmtId="49" fontId="84" fillId="0" borderId="0">
      <alignment horizontal="left" vertical="center" indent="2"/>
    </xf>
    <xf numFmtId="49" fontId="84" fillId="0" borderId="0">
      <alignment horizontal="left" vertical="center" indent="2"/>
    </xf>
    <xf numFmtId="0" fontId="16" fillId="87" borderId="0"/>
    <xf numFmtId="0" fontId="33" fillId="6" borderId="0"/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93" fillId="0" borderId="38">
      <protection locked="0"/>
    </xf>
    <xf numFmtId="0" fontId="33" fillId="6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3" fillId="6" borderId="0"/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4" fontId="33" fillId="46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3" fillId="6" borderId="0"/>
    <xf numFmtId="0" fontId="33" fillId="6" borderId="0"/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33" fillId="6" borderId="0"/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40" fillId="51" borderId="37" applyNumberFormat="0" applyFont="0" applyAlignment="0" applyProtection="0"/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183" fontId="98" fillId="0" borderId="32" applyBorder="0" applyAlignment="0">
      <protection locked="0"/>
    </xf>
    <xf numFmtId="0" fontId="16" fillId="97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6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43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3" fillId="54" borderId="7"/>
    <xf numFmtId="0" fontId="33" fillId="6" borderId="0"/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0" fontId="91" fillId="0" borderId="30" applyAlignment="0" applyProtection="0"/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0" fillId="51" borderId="37" applyNumberFormat="0" applyFont="0" applyAlignment="0" applyProtection="0"/>
    <xf numFmtId="0" fontId="33" fillId="4" borderId="8" applyNumberFormat="0" applyProtection="0">
      <alignment horizontal="left" vertical="center" indent="1"/>
    </xf>
    <xf numFmtId="183" fontId="98" fillId="0" borderId="32" applyBorder="0" applyAlignment="0">
      <protection locked="0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6" borderId="0"/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6" borderId="0"/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91" fillId="0" borderId="3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6" borderId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0" fontId="91" fillId="0" borderId="3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6" borderId="0"/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33" fillId="54" borderId="7"/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3" fontId="98" fillId="0" borderId="32" applyBorder="0" applyAlignment="0">
      <protection locked="0"/>
    </xf>
    <xf numFmtId="183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52" borderId="7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0" fontId="33" fillId="6" borderId="0"/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6" borderId="0"/>
    <xf numFmtId="0" fontId="33" fillId="54" borderId="7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6" borderId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54" borderId="7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0" fontId="33" fillId="49" borderId="15" applyNumberFormat="0" applyProtection="0">
      <alignment horizontal="left" vertical="top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5" fillId="51" borderId="15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3" fillId="44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48" fillId="25" borderId="9" applyNumberFormat="0" applyAlignment="0" applyProtection="0"/>
    <xf numFmtId="4" fontId="53" fillId="32" borderId="9" applyNumberFormat="0" applyProtection="0">
      <alignment vertical="center"/>
    </xf>
    <xf numFmtId="4" fontId="33" fillId="39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3" fillId="46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42" fillId="27" borderId="9" applyNumberFormat="0" applyAlignment="0" applyProtection="0"/>
    <xf numFmtId="0" fontId="33" fillId="48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71" fillId="32" borderId="15" applyNumberFormat="0" applyProtection="0">
      <alignment vertical="center"/>
    </xf>
    <xf numFmtId="0" fontId="33" fillId="24" borderId="9" applyNumberFormat="0" applyFont="0" applyAlignment="0" applyProtection="0"/>
    <xf numFmtId="4" fontId="33" fillId="38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7" fillId="53" borderId="16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24" borderId="9" applyNumberFormat="0" applyFont="0" applyAlignment="0" applyProtection="0"/>
    <xf numFmtId="4" fontId="33" fillId="88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33" fillId="36" borderId="16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3" fillId="24" borderId="9" applyNumberFormat="0" applyFont="0" applyAlignment="0" applyProtection="0"/>
    <xf numFmtId="4" fontId="69" fillId="8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43" borderId="16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0" fontId="50" fillId="27" borderId="8" applyNumberFormat="0" applyAlignment="0" applyProtection="0"/>
    <xf numFmtId="4" fontId="33" fillId="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6" borderId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46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3" fillId="4" borderId="8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5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94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0" fontId="67" fillId="93" borderId="8" applyNumberFormat="0" applyProtection="0">
      <alignment horizontal="center" vertical="center" wrapTex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0" fontId="33" fillId="24" borderId="9" applyNumberFormat="0" applyFont="0" applyAlignment="0" applyProtection="0"/>
    <xf numFmtId="0" fontId="34" fillId="44" borderId="18" applyBorder="0"/>
    <xf numFmtId="0" fontId="33" fillId="48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0" fontId="33" fillId="49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50" fillId="27" borderId="8" applyNumberFormat="0" applyAlignment="0" applyProtection="0"/>
    <xf numFmtId="4" fontId="16" fillId="44" borderId="16" applyNumberFormat="0" applyProtection="0">
      <alignment horizontal="left" vertical="center" indent="1"/>
    </xf>
    <xf numFmtId="0" fontId="33" fillId="6" borderId="0"/>
    <xf numFmtId="4" fontId="33" fillId="38" borderId="9" applyNumberFormat="0" applyProtection="0">
      <alignment horizontal="right" vertical="center"/>
    </xf>
    <xf numFmtId="4" fontId="71" fillId="92" borderId="15" applyNumberFormat="0" applyProtection="0">
      <alignment horizontal="left" vertical="center" indent="1"/>
    </xf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42" fillId="27" borderId="9" applyNumberFormat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3" fillId="3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91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4" fontId="33" fillId="95" borderId="9" applyNumberFormat="0" applyProtection="0">
      <alignment horizontal="left" vertical="center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5" fillId="47" borderId="15" applyNumberFormat="0" applyProtection="0">
      <alignment horizontal="left" vertical="center" indent="1"/>
    </xf>
    <xf numFmtId="0" fontId="34" fillId="44" borderId="18" applyBorder="0"/>
    <xf numFmtId="4" fontId="33" fillId="41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1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0" fontId="33" fillId="6" borderId="0"/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04" fillId="121" borderId="39" applyNumberFormat="0" applyProtection="0">
      <alignment horizontal="left" vertical="center" indent="1"/>
    </xf>
    <xf numFmtId="4" fontId="77" fillId="0" borderId="0" applyNumberFormat="0" applyProtection="0">
      <alignment horizontal="right" vertical="center"/>
    </xf>
    <xf numFmtId="4" fontId="105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3" fillId="0" borderId="9" applyNumberFormat="0" applyProtection="0">
      <alignment horizontal="right" vertical="center"/>
    </xf>
    <xf numFmtId="0" fontId="1" fillId="0" borderId="0"/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11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103" fillId="95" borderId="9" applyNumberFormat="0" applyProtection="0">
      <alignment horizontal="left" vertical="center" indent="1"/>
    </xf>
    <xf numFmtId="4" fontId="33" fillId="118" borderId="9" applyNumberFormat="0" applyProtection="0">
      <alignment vertical="center"/>
    </xf>
    <xf numFmtId="0" fontId="1" fillId="0" borderId="0"/>
    <xf numFmtId="0" fontId="33" fillId="0" borderId="0"/>
    <xf numFmtId="0" fontId="1" fillId="0" borderId="0"/>
    <xf numFmtId="4" fontId="33" fillId="31" borderId="9" applyNumberFormat="0" applyProtection="0">
      <alignment vertical="center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4" fontId="33" fillId="123" borderId="41" applyNumberFormat="0" applyProtection="0">
      <alignment horizontal="left" vertical="center" indent="1"/>
    </xf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33" fillId="125" borderId="41" applyNumberFormat="0" applyProtection="0">
      <alignment horizontal="right" vertical="center"/>
    </xf>
    <xf numFmtId="4" fontId="106" fillId="122" borderId="41" applyNumberFormat="0" applyProtection="0">
      <alignment horizontal="right" vertical="center"/>
    </xf>
    <xf numFmtId="0" fontId="33" fillId="6" borderId="0"/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07" fillId="0" borderId="0"/>
    <xf numFmtId="4" fontId="53" fillId="5" borderId="9" applyNumberFormat="0" applyProtection="0">
      <alignment horizontal="right" vertical="center"/>
    </xf>
    <xf numFmtId="0" fontId="33" fillId="6" borderId="0"/>
    <xf numFmtId="0" fontId="1" fillId="0" borderId="0"/>
    <xf numFmtId="0" fontId="33" fillId="6" borderId="0"/>
    <xf numFmtId="4" fontId="33" fillId="33" borderId="9" applyNumberFormat="0" applyProtection="0">
      <alignment horizontal="left" vertical="center" indent="1"/>
    </xf>
    <xf numFmtId="0" fontId="45" fillId="0" borderId="11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6" borderId="0"/>
    <xf numFmtId="0" fontId="1" fillId="0" borderId="0"/>
    <xf numFmtId="0" fontId="1" fillId="0" borderId="0"/>
    <xf numFmtId="0" fontId="1" fillId="0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0" fontId="33" fillId="6" borderId="0"/>
    <xf numFmtId="0" fontId="1" fillId="0" borderId="0"/>
    <xf numFmtId="4" fontId="33" fillId="33" borderId="9" applyNumberFormat="0" applyProtection="0">
      <alignment horizontal="left" vertical="center" indent="1"/>
    </xf>
    <xf numFmtId="0" fontId="33" fillId="6" borderId="0"/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17" borderId="0" applyNumberFormat="0" applyBorder="0" applyAlignment="0" applyProtection="0"/>
    <xf numFmtId="165" fontId="1" fillId="0" borderId="0" applyFont="0" applyFill="0" applyBorder="0" applyAlignment="0" applyProtection="0"/>
    <xf numFmtId="4" fontId="33" fillId="41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3" fillId="45" borderId="16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65" fillId="66" borderId="0" applyNumberFormat="0" applyBorder="0" applyAlignment="0" applyProtection="0"/>
    <xf numFmtId="0" fontId="65" fillId="70" borderId="0" applyNumberFormat="0" applyBorder="0" applyAlignment="0" applyProtection="0"/>
    <xf numFmtId="0" fontId="65" fillId="74" borderId="0" applyNumberFormat="0" applyBorder="0" applyAlignment="0" applyProtection="0"/>
    <xf numFmtId="0" fontId="65" fillId="78" borderId="0" applyNumberFormat="0" applyBorder="0" applyAlignment="0" applyProtection="0"/>
    <xf numFmtId="0" fontId="65" fillId="82" borderId="0" applyNumberFormat="0" applyBorder="0" applyAlignment="0" applyProtection="0"/>
    <xf numFmtId="0" fontId="65" fillId="86" borderId="0" applyNumberFormat="0" applyBorder="0" applyAlignment="0" applyProtection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7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4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7" fillId="0" borderId="28" applyNumberFormat="0" applyFill="0" applyAlignment="0" applyProtection="0"/>
    <xf numFmtId="4" fontId="33" fillId="34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3" fillId="6" borderId="0"/>
    <xf numFmtId="185" fontId="110" fillId="0" borderId="42" applyNumberFormat="0" applyProtection="0">
      <alignment horizontal="right" vertical="center"/>
    </xf>
    <xf numFmtId="185" fontId="110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69" fillId="89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17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6" fillId="4" borderId="8" applyNumberFormat="0" applyProtection="0">
      <alignment horizontal="left" vertical="center"/>
    </xf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165" fontId="1" fillId="0" borderId="0" applyFont="0" applyFill="0" applyBorder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center" vertical="center" wrapTex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6" fillId="4" borderId="8" applyNumberFormat="0" applyProtection="0">
      <alignment horizontal="left" vertical="center" indent="1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6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6" borderId="0"/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3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9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0" fontId="33" fillId="6" borderId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3" fillId="0" borderId="0" applyNumberFormat="0" applyFill="0" applyBorder="0" applyAlignment="0" applyProtection="0"/>
  </cellStyleXfs>
  <cellXfs count="128">
    <xf numFmtId="0" fontId="0" fillId="0" borderId="0" xfId="0"/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top"/>
    </xf>
    <xf numFmtId="166" fontId="18" fillId="0" borderId="0" xfId="0" applyNumberFormat="1" applyFont="1"/>
    <xf numFmtId="0" fontId="22" fillId="3" borderId="0" xfId="0" applyFont="1" applyFill="1" applyAlignment="1">
      <alignment vertical="center"/>
    </xf>
    <xf numFmtId="166" fontId="19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167" fontId="18" fillId="0" borderId="0" xfId="1" applyNumberFormat="1" applyFont="1"/>
    <xf numFmtId="0" fontId="23" fillId="0" borderId="0" xfId="0" applyFont="1"/>
    <xf numFmtId="0" fontId="18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0" borderId="0" xfId="0" applyFont="1"/>
    <xf numFmtId="0" fontId="19" fillId="0" borderId="0" xfId="0" applyFont="1" applyAlignment="1">
      <alignment horizontal="center"/>
    </xf>
    <xf numFmtId="0" fontId="11" fillId="3" borderId="1" xfId="12813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19" fillId="0" borderId="0" xfId="0" applyNumberFormat="1" applyFont="1" applyAlignment="1">
      <alignment horizontal="center"/>
    </xf>
    <xf numFmtId="14" fontId="19" fillId="0" borderId="0" xfId="0" applyNumberFormat="1" applyFont="1"/>
    <xf numFmtId="0" fontId="12" fillId="3" borderId="1" xfId="0" applyFont="1" applyFill="1" applyBorder="1" applyAlignment="1">
      <alignment vertical="center"/>
    </xf>
    <xf numFmtId="1" fontId="19" fillId="0" borderId="0" xfId="0" applyNumberFormat="1" applyFont="1"/>
    <xf numFmtId="3" fontId="18" fillId="0" borderId="0" xfId="0" applyNumberFormat="1" applyFont="1" applyAlignment="1">
      <alignment horizontal="center"/>
    </xf>
    <xf numFmtId="0" fontId="18" fillId="129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1" fillId="130" borderId="0" xfId="0" applyFont="1" applyFill="1"/>
    <xf numFmtId="0" fontId="111" fillId="130" borderId="0" xfId="0" applyFont="1" applyFill="1" applyAlignment="1">
      <alignment horizontal="left" indent="3"/>
    </xf>
    <xf numFmtId="0" fontId="112" fillId="130" borderId="0" xfId="0" applyFont="1" applyFill="1"/>
    <xf numFmtId="10" fontId="18" fillId="0" borderId="0" xfId="1" applyNumberFormat="1" applyFont="1"/>
    <xf numFmtId="0" fontId="113" fillId="130" borderId="0" xfId="15796" applyFill="1"/>
    <xf numFmtId="0" fontId="29" fillId="130" borderId="0" xfId="0" applyFont="1" applyFill="1" applyAlignment="1">
      <alignment horizontal="center"/>
    </xf>
    <xf numFmtId="0" fontId="113" fillId="0" borderId="0" xfId="15796" applyFill="1"/>
    <xf numFmtId="0" fontId="4" fillId="131" borderId="1" xfId="0" applyFont="1" applyFill="1" applyBorder="1" applyAlignment="1">
      <alignment horizontal="right" vertical="center"/>
    </xf>
    <xf numFmtId="0" fontId="5" fillId="131" borderId="3" xfId="0" applyFont="1" applyFill="1" applyBorder="1" applyAlignment="1">
      <alignment horizontal="right" vertical="center"/>
    </xf>
    <xf numFmtId="0" fontId="5" fillId="131" borderId="1" xfId="0" applyFont="1" applyFill="1" applyBorder="1" applyAlignment="1">
      <alignment horizontal="right" vertical="center"/>
    </xf>
    <xf numFmtId="0" fontId="117" fillId="0" borderId="0" xfId="0" applyFont="1" applyAlignment="1">
      <alignment horizontal="justify" vertical="center" wrapText="1"/>
    </xf>
    <xf numFmtId="0" fontId="117" fillId="0" borderId="0" xfId="0" applyFont="1" applyAlignment="1">
      <alignment horizontal="left" vertical="center" wrapText="1" indent="3"/>
    </xf>
    <xf numFmtId="0" fontId="118" fillId="0" borderId="0" xfId="0" applyFont="1"/>
    <xf numFmtId="0" fontId="26" fillId="3" borderId="1" xfId="0" applyFont="1" applyFill="1" applyBorder="1" applyAlignment="1">
      <alignment horizontal="left" vertical="center"/>
    </xf>
    <xf numFmtId="14" fontId="27" fillId="131" borderId="1" xfId="0" applyNumberFormat="1" applyFont="1" applyFill="1" applyBorder="1" applyAlignment="1">
      <alignment horizontal="right" vertical="center"/>
    </xf>
    <xf numFmtId="14" fontId="26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186" fontId="12" fillId="131" borderId="1" xfId="0" applyNumberFormat="1" applyFont="1" applyFill="1" applyBorder="1" applyAlignment="1">
      <alignment horizontal="right" vertical="center"/>
    </xf>
    <xf numFmtId="186" fontId="9" fillId="131" borderId="1" xfId="0" applyNumberFormat="1" applyFont="1" applyFill="1" applyBorder="1" applyAlignment="1">
      <alignment horizontal="right" vertical="center"/>
    </xf>
    <xf numFmtId="186" fontId="114" fillId="131" borderId="1" xfId="0" applyNumberFormat="1" applyFont="1" applyFill="1" applyBorder="1" applyAlignment="1">
      <alignment horizontal="right" vertical="center"/>
    </xf>
    <xf numFmtId="186" fontId="115" fillId="131" borderId="1" xfId="0" applyNumberFormat="1" applyFont="1" applyFill="1" applyBorder="1" applyAlignment="1">
      <alignment horizontal="right" vertical="center"/>
    </xf>
    <xf numFmtId="186" fontId="115" fillId="0" borderId="1" xfId="0" applyNumberFormat="1" applyFont="1" applyBorder="1" applyAlignment="1">
      <alignment horizontal="right" vertical="center"/>
    </xf>
    <xf numFmtId="186" fontId="9" fillId="131" borderId="3" xfId="0" applyNumberFormat="1" applyFont="1" applyFill="1" applyBorder="1" applyAlignment="1">
      <alignment vertical="center"/>
    </xf>
    <xf numFmtId="186" fontId="2" fillId="131" borderId="1" xfId="0" applyNumberFormat="1" applyFont="1" applyFill="1" applyBorder="1" applyAlignment="1">
      <alignment horizontal="right" vertical="center"/>
    </xf>
    <xf numFmtId="186" fontId="26" fillId="131" borderId="1" xfId="0" applyNumberFormat="1" applyFont="1" applyFill="1" applyBorder="1" applyAlignment="1">
      <alignment horizontal="right" vertical="center"/>
    </xf>
    <xf numFmtId="186" fontId="11" fillId="131" borderId="1" xfId="0" applyNumberFormat="1" applyFont="1" applyFill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186" fontId="12" fillId="0" borderId="1" xfId="0" applyNumberFormat="1" applyFont="1" applyBorder="1" applyAlignment="1">
      <alignment horizontal="right" vertical="center"/>
    </xf>
    <xf numFmtId="186" fontId="11" fillId="3" borderId="1" xfId="0" applyNumberFormat="1" applyFont="1" applyFill="1" applyBorder="1" applyAlignment="1">
      <alignment horizontal="right" vertical="center"/>
    </xf>
    <xf numFmtId="186" fontId="9" fillId="132" borderId="1" xfId="0" applyNumberFormat="1" applyFont="1" applyFill="1" applyBorder="1" applyAlignment="1">
      <alignment horizontal="right" vertical="center"/>
    </xf>
    <xf numFmtId="186" fontId="13" fillId="3" borderId="1" xfId="0" applyNumberFormat="1" applyFont="1" applyFill="1" applyBorder="1" applyAlignment="1">
      <alignment horizontal="right" vertical="center"/>
    </xf>
    <xf numFmtId="168" fontId="114" fillId="131" borderId="1" xfId="0" applyNumberFormat="1" applyFont="1" applyFill="1" applyBorder="1" applyAlignment="1">
      <alignment horizontal="right" vertical="center"/>
    </xf>
    <xf numFmtId="168" fontId="115" fillId="131" borderId="1" xfId="0" applyNumberFormat="1" applyFont="1" applyFill="1" applyBorder="1" applyAlignment="1">
      <alignment horizontal="right" vertical="center"/>
    </xf>
    <xf numFmtId="168" fontId="115" fillId="131" borderId="1" xfId="0" quotePrefix="1" applyNumberFormat="1" applyFont="1" applyFill="1" applyBorder="1" applyAlignment="1">
      <alignment horizontal="right" vertical="center"/>
    </xf>
    <xf numFmtId="0" fontId="119" fillId="3" borderId="1" xfId="0" applyFont="1" applyFill="1" applyBorder="1" applyAlignment="1">
      <alignment horizontal="right" vertical="center"/>
    </xf>
    <xf numFmtId="168" fontId="120" fillId="3" borderId="1" xfId="0" applyNumberFormat="1" applyFont="1" applyFill="1" applyBorder="1" applyAlignment="1">
      <alignment horizontal="right" vertical="center"/>
    </xf>
    <xf numFmtId="168" fontId="121" fillId="3" borderId="1" xfId="0" applyNumberFormat="1" applyFont="1" applyFill="1" applyBorder="1" applyAlignment="1">
      <alignment horizontal="right" vertical="center"/>
    </xf>
    <xf numFmtId="168" fontId="120" fillId="3" borderId="1" xfId="1" applyNumberFormat="1" applyFont="1" applyFill="1" applyBorder="1" applyAlignment="1">
      <alignment horizontal="right" vertical="center" wrapText="1"/>
    </xf>
    <xf numFmtId="0" fontId="122" fillId="0" borderId="0" xfId="0" applyFont="1" applyAlignment="1">
      <alignment horizontal="center"/>
    </xf>
    <xf numFmtId="168" fontId="120" fillId="3" borderId="1" xfId="1" quotePrefix="1" applyNumberFormat="1" applyFont="1" applyFill="1" applyBorder="1" applyAlignment="1">
      <alignment horizontal="right" vertical="center" wrapText="1"/>
    </xf>
    <xf numFmtId="169" fontId="18" fillId="0" borderId="0" xfId="0" applyNumberFormat="1" applyFont="1"/>
    <xf numFmtId="187" fontId="25" fillId="3" borderId="1" xfId="0" applyNumberFormat="1" applyFont="1" applyFill="1" applyBorder="1" applyAlignment="1">
      <alignment horizontal="right" vertical="center"/>
    </xf>
    <xf numFmtId="187" fontId="27" fillId="3" borderId="1" xfId="0" applyNumberFormat="1" applyFont="1" applyFill="1" applyBorder="1" applyAlignment="1">
      <alignment horizontal="right" vertical="center"/>
    </xf>
    <xf numFmtId="167" fontId="15" fillId="0" borderId="1" xfId="0" applyNumberFormat="1" applyFont="1" applyBorder="1" applyAlignment="1">
      <alignment horizontal="right" vertical="center" wrapText="1"/>
    </xf>
    <xf numFmtId="167" fontId="15" fillId="0" borderId="1" xfId="0" quotePrefix="1" applyNumberFormat="1" applyFont="1" applyBorder="1" applyAlignment="1">
      <alignment horizontal="right" vertical="center" wrapText="1"/>
    </xf>
    <xf numFmtId="0" fontId="18" fillId="0" borderId="0" xfId="0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/>
    </xf>
    <xf numFmtId="0" fontId="18" fillId="0" borderId="0" xfId="0" applyFont="1" applyFill="1" applyAlignment="1">
      <alignment horizontal="right"/>
    </xf>
    <xf numFmtId="166" fontId="18" fillId="0" borderId="0" xfId="0" applyNumberFormat="1" applyFont="1" applyFill="1"/>
    <xf numFmtId="9" fontId="16" fillId="0" borderId="0" xfId="1" applyFont="1" applyFill="1"/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center"/>
    </xf>
    <xf numFmtId="0" fontId="21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188" fontId="19" fillId="0" borderId="0" xfId="0" applyNumberFormat="1" applyFont="1" applyAlignment="1">
      <alignment horizontal="left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7F7F7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142875</xdr:rowOff>
    </xdr:from>
    <xdr:to>
      <xdr:col>2</xdr:col>
      <xdr:colOff>460500</xdr:colOff>
      <xdr:row>6</xdr:row>
      <xdr:rowOff>84066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7AC082-89DA-458C-BD8C-76466803440A}"/>
            </a:ext>
          </a:extLst>
        </xdr:cNvPr>
        <xdr:cNvGrpSpPr>
          <a:grpSpLocks noChangeAspect="1"/>
        </xdr:cNvGrpSpPr>
      </xdr:nvGrpSpPr>
      <xdr:grpSpPr>
        <a:xfrm>
          <a:off x="800100" y="7143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4D381B91-A8B3-4994-A773-0F5DF08734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27A0F2F2-300E-4BBE-A784-E8CBC8068B01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D2A2F604-212B-4106-A753-EDBC56096B61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86003EE3-E4FD-4CCE-A661-5F8907358571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142875</xdr:rowOff>
    </xdr:from>
    <xdr:to>
      <xdr:col>2</xdr:col>
      <xdr:colOff>184275</xdr:colOff>
      <xdr:row>5</xdr:row>
      <xdr:rowOff>26916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404825-B7BD-450B-BD45-1F307B1353D1}"/>
            </a:ext>
          </a:extLst>
        </xdr:cNvPr>
        <xdr:cNvGrpSpPr>
          <a:grpSpLocks noChangeAspect="1"/>
        </xdr:cNvGrpSpPr>
      </xdr:nvGrpSpPr>
      <xdr:grpSpPr>
        <a:xfrm>
          <a:off x="247650" y="5238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86B0B980-CC95-458D-80DD-A21F617D5E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B8274EFD-5BCD-4BEF-B531-F7A6783BA60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6F3311FF-C256-4EB4-8397-6AF3AB36D085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F92BBDFF-4EA4-439B-BD71-9042466A04E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171450</xdr:rowOff>
    </xdr:from>
    <xdr:to>
      <xdr:col>2</xdr:col>
      <xdr:colOff>270000</xdr:colOff>
      <xdr:row>5</xdr:row>
      <xdr:rowOff>93591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994D801-3311-4DE1-B394-8F1A0B361E20}"/>
            </a:ext>
          </a:extLst>
        </xdr:cNvPr>
        <xdr:cNvGrpSpPr>
          <a:grpSpLocks noChangeAspect="1"/>
        </xdr:cNvGrpSpPr>
      </xdr:nvGrpSpPr>
      <xdr:grpSpPr>
        <a:xfrm>
          <a:off x="628650" y="552450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6287D463-2F93-49B0-8760-1E98BB3A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4BB63A83-B982-4483-9D6A-3EB1F37F5054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361BA811-223A-418D-ADDA-FC0100E7B0C7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3722C294-DBBD-41F8-ACC7-12EA155B4C9C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152400</xdr:rowOff>
    </xdr:from>
    <xdr:to>
      <xdr:col>2</xdr:col>
      <xdr:colOff>165225</xdr:colOff>
      <xdr:row>5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67F13C7-36D2-427F-8BB0-C01612A5474A}"/>
            </a:ext>
          </a:extLst>
        </xdr:cNvPr>
        <xdr:cNvGrpSpPr>
          <a:grpSpLocks noChangeAspect="1"/>
        </xdr:cNvGrpSpPr>
      </xdr:nvGrpSpPr>
      <xdr:grpSpPr>
        <a:xfrm>
          <a:off x="542925" y="52387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1548E05-C0F0-411A-AD32-7CBC688D7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C40B45E-9FE3-4EFE-A1D3-8C03EB59405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5E91BEF4-6AB5-4A14-8A1A-F9D7D2A4AD38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A32FCFF9-FB29-436A-9B22-8B8E20A50FC9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393825</xdr:colOff>
      <xdr:row>5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A20295-7C73-460B-91E3-3E0F91886A70}"/>
            </a:ext>
          </a:extLst>
        </xdr:cNvPr>
        <xdr:cNvGrpSpPr>
          <a:grpSpLocks noChangeAspect="1"/>
        </xdr:cNvGrpSpPr>
      </xdr:nvGrpSpPr>
      <xdr:grpSpPr>
        <a:xfrm>
          <a:off x="771525" y="58102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EB1A875-5617-416B-B4AF-92A0D3E7A9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E3A32BE9-9EE4-4298-8841-FA433033A2F2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941B113D-3966-492E-A5D3-065E0C1B014A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5CBE28E5-46D7-4CD9-9A43-CDB7B2DF461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563217</xdr:colOff>
      <xdr:row>2</xdr:row>
      <xdr:rowOff>91109</xdr:rowOff>
    </xdr:from>
    <xdr:to>
      <xdr:col>2</xdr:col>
      <xdr:colOff>188002</xdr:colOff>
      <xdr:row>5</xdr:row>
      <xdr:rowOff>15735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76621CC-F2F1-4702-B480-451D1D8321F1}"/>
            </a:ext>
          </a:extLst>
        </xdr:cNvPr>
        <xdr:cNvGrpSpPr>
          <a:grpSpLocks noChangeAspect="1"/>
        </xdr:cNvGrpSpPr>
      </xdr:nvGrpSpPr>
      <xdr:grpSpPr>
        <a:xfrm>
          <a:off x="563217" y="472109"/>
          <a:ext cx="1167835" cy="515176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D638B224-FC91-419B-AE28-ECA7EC55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9BF0C42-BF24-4F78-91F1-AD54D2D5E909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8DB6D260-7EEC-461F-955D-44B93C56AEE2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C6031DFA-541F-41D1-8DA4-57783EA1C020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B2" sqref="B2"/>
    </sheetView>
  </sheetViews>
  <sheetFormatPr baseColWidth="10" defaultColWidth="11.42578125" defaultRowHeight="15"/>
  <cols>
    <col min="1" max="16384" width="11.42578125" style="52"/>
  </cols>
  <sheetData>
    <row r="9" spans="2:7" ht="15.75">
      <c r="B9" s="55" t="s">
        <v>71</v>
      </c>
      <c r="C9" s="53"/>
      <c r="D9" s="53"/>
      <c r="E9" s="53"/>
      <c r="F9" s="53"/>
      <c r="G9" s="53"/>
    </row>
    <row r="10" spans="2:7" ht="15.75">
      <c r="B10" s="53"/>
      <c r="C10" s="53"/>
      <c r="D10" s="53"/>
      <c r="E10" s="53"/>
      <c r="F10" s="53"/>
      <c r="G10" s="53"/>
    </row>
    <row r="11" spans="2:7" ht="15.75">
      <c r="B11" s="57" t="s">
        <v>72</v>
      </c>
      <c r="C11" s="53"/>
      <c r="D11" s="53"/>
      <c r="E11" s="53"/>
      <c r="F11" s="53"/>
      <c r="G11" s="53"/>
    </row>
    <row r="12" spans="2:7" ht="15.75">
      <c r="B12" s="54" t="s">
        <v>4</v>
      </c>
      <c r="C12" s="53"/>
      <c r="D12" s="53"/>
      <c r="E12" s="53"/>
      <c r="F12" s="53"/>
      <c r="G12" s="53"/>
    </row>
    <row r="13" spans="2:7" ht="15.75">
      <c r="B13" s="54" t="s">
        <v>91</v>
      </c>
      <c r="C13" s="53"/>
      <c r="D13" s="53"/>
      <c r="E13" s="53"/>
      <c r="F13" s="53"/>
      <c r="G13" s="53"/>
    </row>
    <row r="14" spans="2:7" ht="15.75">
      <c r="B14" s="54" t="s">
        <v>79</v>
      </c>
      <c r="C14" s="53"/>
      <c r="D14" s="53"/>
      <c r="E14" s="53"/>
      <c r="F14" s="53"/>
      <c r="G14" s="53"/>
    </row>
    <row r="15" spans="2:7" ht="15.75">
      <c r="B15" s="54" t="s">
        <v>2</v>
      </c>
      <c r="C15" s="53"/>
      <c r="D15" s="53"/>
      <c r="E15" s="53"/>
      <c r="F15" s="53"/>
      <c r="G15" s="53"/>
    </row>
    <row r="16" spans="2:7" ht="15.75">
      <c r="B16" s="53"/>
      <c r="C16" s="53"/>
      <c r="D16" s="53"/>
      <c r="E16" s="53"/>
      <c r="F16" s="53"/>
      <c r="G16" s="53"/>
    </row>
    <row r="17" spans="2:7" ht="15.75">
      <c r="B17" s="57" t="s">
        <v>73</v>
      </c>
      <c r="C17" s="53"/>
      <c r="D17" s="53"/>
      <c r="E17" s="53"/>
      <c r="F17" s="53"/>
      <c r="G17" s="53"/>
    </row>
    <row r="18" spans="2:7" ht="15.75">
      <c r="B18" s="53"/>
      <c r="C18" s="53"/>
      <c r="D18" s="53"/>
      <c r="E18" s="53"/>
      <c r="F18" s="53"/>
      <c r="G18" s="53"/>
    </row>
    <row r="19" spans="2:7" ht="15.75">
      <c r="B19" s="57" t="s">
        <v>74</v>
      </c>
      <c r="C19" s="53"/>
      <c r="D19" s="53"/>
      <c r="E19" s="53"/>
      <c r="F19" s="53"/>
      <c r="G19" s="53"/>
    </row>
    <row r="20" spans="2:7" ht="15.75">
      <c r="B20" s="53"/>
      <c r="C20" s="53"/>
      <c r="D20" s="53"/>
      <c r="E20" s="53"/>
      <c r="F20" s="53"/>
      <c r="G20" s="53"/>
    </row>
    <row r="21" spans="2:7" ht="15.75">
      <c r="B21" s="57" t="s">
        <v>59</v>
      </c>
      <c r="C21" s="53"/>
      <c r="D21" s="53"/>
      <c r="E21" s="53"/>
      <c r="F21" s="53"/>
      <c r="G21" s="53"/>
    </row>
    <row r="22" spans="2:7" ht="15.75">
      <c r="B22" s="53"/>
      <c r="C22" s="53"/>
      <c r="D22" s="53"/>
      <c r="E22" s="53"/>
      <c r="F22" s="53"/>
      <c r="G22" s="53"/>
    </row>
    <row r="23" spans="2:7" ht="15.75">
      <c r="B23" s="59" t="s">
        <v>75</v>
      </c>
      <c r="C23" s="53"/>
      <c r="D23" s="53"/>
      <c r="E23" s="53"/>
      <c r="F23" s="53"/>
      <c r="G23" s="53"/>
    </row>
    <row r="24" spans="2:7" ht="15.75">
      <c r="B24" s="53"/>
      <c r="C24" s="53"/>
      <c r="D24" s="53"/>
      <c r="E24" s="53"/>
      <c r="F24" s="53"/>
      <c r="G24" s="53"/>
    </row>
    <row r="25" spans="2:7" ht="15.75">
      <c r="B25" s="57"/>
      <c r="C25" s="53"/>
      <c r="D25" s="53"/>
      <c r="E25" s="53"/>
      <c r="F25" s="53"/>
      <c r="G25" s="53"/>
    </row>
    <row r="26" spans="2:7" ht="15.75">
      <c r="B26" s="53"/>
      <c r="C26" s="53"/>
      <c r="D26" s="53"/>
      <c r="E26" s="53"/>
      <c r="F26" s="53"/>
      <c r="G26" s="53"/>
    </row>
    <row r="27" spans="2:7" ht="15.75">
      <c r="B27" s="53"/>
      <c r="C27" s="53"/>
      <c r="D27" s="53"/>
      <c r="E27" s="53"/>
      <c r="F27" s="53"/>
      <c r="G27" s="53"/>
    </row>
    <row r="28" spans="2:7" ht="15.75">
      <c r="B28" s="53"/>
      <c r="C28" s="53"/>
      <c r="D28" s="53"/>
      <c r="E28" s="53"/>
      <c r="F28" s="53"/>
      <c r="G28" s="53"/>
    </row>
  </sheetData>
  <hyperlinks>
    <hyperlink ref="B11" location="'P&amp;G'!A1" display="Pérdidas y ganancias" xr:uid="{0E088452-A71D-4171-AF26-8E56073BFB3F}"/>
    <hyperlink ref="B17" location="BS!A1" display="Balance Consolidado" xr:uid="{1F50918C-85A3-4A00-91A1-47A609D56599}"/>
    <hyperlink ref="B19" location="DFN!A1" display="Deuda Financiera Neta" xr:uid="{2242CC58-559E-46CD-A3E8-FA26DC14D329}"/>
    <hyperlink ref="B21" location="Inversiones!A1" display="Inversiones" xr:uid="{797958A4-109E-4895-B5BE-672E708A7B07}"/>
    <hyperlink ref="B23" location="'Flujos de Caja'!A1" display="Flujos de Caja" xr:uid="{2A95F4A4-28F9-48C5-8FF6-D4E2C1E1F5D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showGridLines="0" zoomScaleNormal="100" workbookViewId="0">
      <selection activeCell="B2" sqref="B2"/>
    </sheetView>
  </sheetViews>
  <sheetFormatPr baseColWidth="10" defaultColWidth="8.7109375" defaultRowHeight="15"/>
  <cols>
    <col min="1" max="1" width="10" style="10" bestFit="1" customWidth="1"/>
    <col min="2" max="2" width="8.7109375" style="10"/>
    <col min="3" max="3" width="8.7109375" style="11"/>
    <col min="4" max="4" width="54.7109375" style="11" customWidth="1"/>
    <col min="5" max="5" width="12.28515625" style="11" bestFit="1" customWidth="1"/>
    <col min="6" max="6" width="11.7109375" style="11" customWidth="1"/>
    <col min="7" max="7" width="11.28515625" style="11" customWidth="1"/>
    <col min="8" max="8" width="12.5703125" style="11" customWidth="1"/>
    <col min="9" max="9" width="10.7109375" style="47" bestFit="1" customWidth="1"/>
    <col min="10" max="10" width="9.28515625" style="11" customWidth="1"/>
    <col min="11" max="11" width="11.7109375" style="11" bestFit="1" customWidth="1"/>
    <col min="12" max="12" width="44.5703125" style="11" customWidth="1"/>
    <col min="13" max="14" width="11.7109375" style="11" bestFit="1" customWidth="1"/>
    <col min="15" max="15" width="11.28515625" style="11" bestFit="1" customWidth="1"/>
    <col min="16" max="16" width="8.7109375" style="11"/>
    <col min="17" max="17" width="72.5703125" style="11" customWidth="1"/>
    <col min="18" max="16384" width="8.7109375" style="11"/>
  </cols>
  <sheetData>
    <row r="1" spans="4:9">
      <c r="I1" s="11"/>
    </row>
    <row r="2" spans="4:9">
      <c r="D2" s="23"/>
      <c r="E2" s="43"/>
      <c r="I2" s="11"/>
    </row>
    <row r="3" spans="4:9">
      <c r="D3" s="99"/>
      <c r="E3" s="104"/>
      <c r="F3" s="104"/>
      <c r="G3" s="105"/>
      <c r="H3" s="99"/>
      <c r="I3" s="11"/>
    </row>
    <row r="4" spans="4:9" ht="18.75">
      <c r="D4" s="13" t="s">
        <v>76</v>
      </c>
      <c r="I4" s="11"/>
    </row>
    <row r="5" spans="4:9" ht="15.75">
      <c r="D5" s="108" t="s">
        <v>4</v>
      </c>
      <c r="E5" s="108"/>
      <c r="F5" s="108"/>
      <c r="G5" s="108"/>
      <c r="I5" s="11"/>
    </row>
    <row r="6" spans="4:9" ht="15.75" thickBot="1">
      <c r="D6" s="1" t="str">
        <f>+D34</f>
        <v>(en millones de euros)</v>
      </c>
      <c r="E6" s="14">
        <v>45382</v>
      </c>
      <c r="F6" s="9">
        <v>45016</v>
      </c>
      <c r="G6" s="8" t="s">
        <v>92</v>
      </c>
      <c r="I6" s="11"/>
    </row>
    <row r="7" spans="4:9" ht="15.75" thickBot="1">
      <c r="D7" s="15" t="s">
        <v>5</v>
      </c>
      <c r="E7" s="70">
        <v>455675999.99989998</v>
      </c>
      <c r="F7" s="72">
        <v>516865000</v>
      </c>
      <c r="G7" s="85">
        <v>-0.11838487806313058</v>
      </c>
      <c r="H7" s="18"/>
      <c r="I7" s="11"/>
    </row>
    <row r="8" spans="4:9" ht="27.75" thickBot="1">
      <c r="D8" s="16" t="s">
        <v>6</v>
      </c>
      <c r="E8" s="71">
        <v>14070000</v>
      </c>
      <c r="F8" s="73">
        <v>12362999.999899998</v>
      </c>
      <c r="G8" s="86">
        <v>0.13807328319289902</v>
      </c>
      <c r="H8" s="18"/>
      <c r="I8" s="11"/>
    </row>
    <row r="9" spans="4:9" ht="27.75" thickBot="1">
      <c r="D9" s="16" t="s">
        <v>7</v>
      </c>
      <c r="E9" s="71">
        <v>18645000</v>
      </c>
      <c r="F9" s="73">
        <v>20335999.999899998</v>
      </c>
      <c r="G9" s="86">
        <v>-8.3153029106427745E-2</v>
      </c>
      <c r="H9" s="18"/>
      <c r="I9" s="11"/>
    </row>
    <row r="10" spans="4:9" ht="15.75" thickBot="1">
      <c r="D10" s="6" t="s">
        <v>8</v>
      </c>
      <c r="E10" s="71">
        <v>-14335000</v>
      </c>
      <c r="F10" s="73">
        <v>-7619999.9999000002</v>
      </c>
      <c r="G10" s="87">
        <v>0.8812335958252131</v>
      </c>
      <c r="H10" s="18"/>
      <c r="I10" s="11"/>
    </row>
    <row r="11" spans="4:9" ht="15.75" thickBot="1">
      <c r="D11" s="6" t="s">
        <v>9</v>
      </c>
      <c r="E11" s="71">
        <v>16670000</v>
      </c>
      <c r="F11" s="73">
        <v>16271999.999899998</v>
      </c>
      <c r="G11" s="86">
        <v>2.4459193713277205E-2</v>
      </c>
      <c r="H11" s="18"/>
      <c r="I11" s="11"/>
    </row>
    <row r="12" spans="4:9" ht="15.75" thickBot="1">
      <c r="D12" s="6" t="s">
        <v>10</v>
      </c>
      <c r="E12" s="71">
        <v>-52581000</v>
      </c>
      <c r="F12" s="73">
        <v>-50538999.999899998</v>
      </c>
      <c r="G12" s="86">
        <v>4.0404440137399744E-2</v>
      </c>
      <c r="H12" s="18"/>
      <c r="I12" s="11"/>
    </row>
    <row r="13" spans="4:9" ht="15.75" thickBot="1">
      <c r="D13" s="6" t="s">
        <v>11</v>
      </c>
      <c r="E13" s="71">
        <v>-98515999.999699995</v>
      </c>
      <c r="F13" s="73">
        <v>-105873999.9999</v>
      </c>
      <c r="G13" s="86">
        <v>-6.949770482089046E-2</v>
      </c>
      <c r="H13" s="18"/>
      <c r="I13" s="11"/>
    </row>
    <row r="14" spans="4:9" ht="15.75" thickBot="1">
      <c r="D14" s="15" t="s">
        <v>12</v>
      </c>
      <c r="E14" s="70">
        <v>339629000.00019997</v>
      </c>
      <c r="F14" s="72">
        <v>401803000.00010002</v>
      </c>
      <c r="G14" s="85">
        <v>-0.15473752062549206</v>
      </c>
      <c r="H14" s="18"/>
      <c r="I14" s="11"/>
    </row>
    <row r="15" spans="4:9" ht="15.75" thickBot="1">
      <c r="D15" s="6" t="s">
        <v>13</v>
      </c>
      <c r="E15" s="71">
        <v>-140118999.99990001</v>
      </c>
      <c r="F15" s="73">
        <v>-134178999.9999</v>
      </c>
      <c r="G15" s="86">
        <v>4.4269222456602364E-2</v>
      </c>
      <c r="H15" s="18"/>
      <c r="I15" s="11"/>
    </row>
    <row r="16" spans="4:9" ht="27.75" thickBot="1">
      <c r="D16" s="16" t="s">
        <v>14</v>
      </c>
      <c r="E16" s="71">
        <v>5989000</v>
      </c>
      <c r="F16" s="73">
        <v>4175000</v>
      </c>
      <c r="G16" s="87">
        <v>0.43449101796407175</v>
      </c>
      <c r="H16" s="18"/>
      <c r="I16" s="11"/>
    </row>
    <row r="17" spans="3:11" ht="15.75" thickBot="1">
      <c r="D17" s="6" t="s">
        <v>15</v>
      </c>
      <c r="E17" s="71">
        <v>-10000</v>
      </c>
      <c r="F17" s="73">
        <v>-158000</v>
      </c>
      <c r="G17" s="87">
        <v>-0.93670886075949367</v>
      </c>
      <c r="H17" s="18"/>
      <c r="I17" s="11"/>
    </row>
    <row r="18" spans="3:11" ht="15.75" thickBot="1">
      <c r="D18" s="15" t="s">
        <v>17</v>
      </c>
      <c r="E18" s="70">
        <v>205489000.0002</v>
      </c>
      <c r="F18" s="72">
        <v>271641000.00010002</v>
      </c>
      <c r="G18" s="85">
        <v>-0.24352730257904975</v>
      </c>
      <c r="I18" s="11"/>
    </row>
    <row r="19" spans="3:11" ht="15.75" thickBot="1">
      <c r="C19" s="10"/>
      <c r="D19" s="6" t="s">
        <v>18</v>
      </c>
      <c r="E19" s="71">
        <v>13840999.999899998</v>
      </c>
      <c r="F19" s="73">
        <v>8637999.9998999983</v>
      </c>
      <c r="G19" s="87">
        <v>0.60233850429037217</v>
      </c>
      <c r="I19" s="11"/>
    </row>
    <row r="20" spans="3:11" ht="15.75" thickBot="1">
      <c r="D20" s="6" t="s">
        <v>19</v>
      </c>
      <c r="E20" s="71">
        <v>-36838000.000100002</v>
      </c>
      <c r="F20" s="73">
        <v>-34560000.000100002</v>
      </c>
      <c r="G20" s="86">
        <v>6.5914351851661168E-2</v>
      </c>
      <c r="I20" s="11"/>
    </row>
    <row r="21" spans="3:11" ht="15.75" thickBot="1">
      <c r="D21" s="6" t="s">
        <v>20</v>
      </c>
      <c r="E21" s="71">
        <v>-810999.99990000005</v>
      </c>
      <c r="F21" s="73">
        <v>1620000</v>
      </c>
      <c r="G21" s="87">
        <v>-1.5006172838888889</v>
      </c>
      <c r="I21" s="11"/>
    </row>
    <row r="22" spans="3:11" ht="15.75" thickBot="1">
      <c r="D22" s="6" t="s">
        <v>21</v>
      </c>
      <c r="E22" s="71">
        <v>-158000</v>
      </c>
      <c r="F22" s="73">
        <v>-171000</v>
      </c>
      <c r="G22" s="86">
        <v>-7.6023391812865548E-2</v>
      </c>
      <c r="I22" s="11"/>
    </row>
    <row r="23" spans="3:11" ht="15.75" thickBot="1">
      <c r="D23" s="15" t="s">
        <v>22</v>
      </c>
      <c r="E23" s="70">
        <v>-23966000.000100002</v>
      </c>
      <c r="F23" s="72">
        <v>-24473000.000200003</v>
      </c>
      <c r="G23" s="85">
        <v>-2.0716708204960521E-2</v>
      </c>
      <c r="I23" s="11"/>
    </row>
    <row r="24" spans="3:11" ht="15.75" thickBot="1">
      <c r="D24" s="15" t="s">
        <v>23</v>
      </c>
      <c r="E24" s="70">
        <v>181523000.00010002</v>
      </c>
      <c r="F24" s="72">
        <v>247167999.99990001</v>
      </c>
      <c r="G24" s="85">
        <v>-0.26558858751901537</v>
      </c>
      <c r="I24" s="11"/>
    </row>
    <row r="25" spans="3:11" ht="15.75" thickBot="1">
      <c r="D25" s="6" t="s">
        <v>24</v>
      </c>
      <c r="E25" s="71">
        <v>-41220000</v>
      </c>
      <c r="F25" s="73">
        <v>-59473000</v>
      </c>
      <c r="G25" s="86">
        <v>-0.30691238040791624</v>
      </c>
      <c r="I25" s="11"/>
    </row>
    <row r="26" spans="3:11" ht="15.75" thickBot="1">
      <c r="D26" s="6" t="s">
        <v>25</v>
      </c>
      <c r="E26" s="71">
        <v>140303000.00010002</v>
      </c>
      <c r="F26" s="73">
        <v>187694999.99990001</v>
      </c>
      <c r="G26" s="86">
        <v>-0.25249473880444329</v>
      </c>
      <c r="I26" s="11"/>
    </row>
    <row r="27" spans="3:11" ht="15.75" thickBot="1">
      <c r="D27" s="15" t="s">
        <v>26</v>
      </c>
      <c r="E27" s="70">
        <v>132289000.0001</v>
      </c>
      <c r="F27" s="72">
        <v>180378000</v>
      </c>
      <c r="G27" s="85">
        <v>-0.26660124848872924</v>
      </c>
      <c r="I27" s="11"/>
    </row>
    <row r="28" spans="3:11" ht="15.75" thickBot="1">
      <c r="D28" s="17" t="s">
        <v>27</v>
      </c>
      <c r="E28" s="71">
        <v>8014000</v>
      </c>
      <c r="F28" s="73">
        <v>7316999.9999000002</v>
      </c>
      <c r="G28" s="86">
        <v>9.525761925782783E-2</v>
      </c>
      <c r="I28" s="11"/>
    </row>
    <row r="29" spans="3:11">
      <c r="I29" s="11"/>
    </row>
    <row r="30" spans="3:11">
      <c r="I30" s="48"/>
    </row>
    <row r="31" spans="3:11">
      <c r="I31" s="48"/>
    </row>
    <row r="32" spans="3:11" ht="19.5" thickBot="1">
      <c r="D32" s="13"/>
      <c r="E32" s="99"/>
      <c r="F32" s="99"/>
      <c r="G32" s="99"/>
      <c r="H32" s="99"/>
      <c r="I32" s="103"/>
      <c r="J32" s="99"/>
      <c r="K32" s="99"/>
    </row>
    <row r="33" spans="1:11" ht="16.5" thickBot="1">
      <c r="D33" s="109" t="s">
        <v>93</v>
      </c>
      <c r="E33" s="109"/>
      <c r="F33" s="109"/>
      <c r="G33" s="109"/>
      <c r="H33" s="109"/>
      <c r="I33" s="109"/>
      <c r="J33" s="109"/>
    </row>
    <row r="34" spans="1:11" ht="28.15" customHeight="1">
      <c r="D34" s="120" t="s">
        <v>88</v>
      </c>
      <c r="E34" s="113" t="s">
        <v>32</v>
      </c>
      <c r="F34" s="113"/>
      <c r="G34" s="113" t="s">
        <v>1</v>
      </c>
      <c r="H34" s="113"/>
      <c r="I34" s="115" t="s">
        <v>33</v>
      </c>
      <c r="J34" s="110" t="s">
        <v>3</v>
      </c>
    </row>
    <row r="35" spans="1:11" ht="15" customHeight="1" thickBot="1">
      <c r="D35" s="121"/>
      <c r="E35" s="114"/>
      <c r="F35" s="114"/>
      <c r="G35" s="114"/>
      <c r="H35" s="114"/>
      <c r="I35" s="116"/>
      <c r="J35" s="111"/>
      <c r="K35" s="19"/>
    </row>
    <row r="36" spans="1:11">
      <c r="D36" s="121"/>
      <c r="E36" s="118" t="s">
        <v>34</v>
      </c>
      <c r="F36" s="118" t="s">
        <v>0</v>
      </c>
      <c r="G36" s="106" t="s">
        <v>35</v>
      </c>
      <c r="H36" s="106" t="s">
        <v>36</v>
      </c>
      <c r="I36" s="116"/>
      <c r="J36" s="111"/>
    </row>
    <row r="37" spans="1:11" ht="15.75" thickBot="1">
      <c r="D37" s="122"/>
      <c r="E37" s="119"/>
      <c r="F37" s="119"/>
      <c r="G37" s="107"/>
      <c r="H37" s="107"/>
      <c r="I37" s="117"/>
      <c r="J37" s="112"/>
    </row>
    <row r="38" spans="1:11" ht="15.75" thickBot="1">
      <c r="D38" s="6" t="s">
        <v>29</v>
      </c>
      <c r="E38" s="73">
        <v>344538681.71000004</v>
      </c>
      <c r="F38" s="73">
        <v>18978567.000127513</v>
      </c>
      <c r="G38" s="73">
        <v>61549022.180100001</v>
      </c>
      <c r="H38" s="73">
        <v>38567562.189999998</v>
      </c>
      <c r="I38" s="74">
        <v>-7957833.0400000215</v>
      </c>
      <c r="J38" s="75">
        <v>455676000.04022753</v>
      </c>
      <c r="K38" s="127"/>
    </row>
    <row r="39" spans="1:11" ht="27.75" thickBot="1">
      <c r="D39" s="16" t="s">
        <v>37</v>
      </c>
      <c r="E39" s="73">
        <v>0</v>
      </c>
      <c r="F39" s="73">
        <v>17411880.075456373</v>
      </c>
      <c r="G39" s="73">
        <v>1233121.331852</v>
      </c>
      <c r="H39" s="73">
        <v>0</v>
      </c>
      <c r="I39" s="74">
        <v>-1</v>
      </c>
      <c r="J39" s="75">
        <v>18645000.407308374</v>
      </c>
      <c r="K39" s="127"/>
    </row>
    <row r="40" spans="1:11" ht="15.75" thickBot="1">
      <c r="D40" s="6" t="s">
        <v>30</v>
      </c>
      <c r="E40" s="73">
        <v>239086829.00000015</v>
      </c>
      <c r="F40" s="73">
        <v>30740877.724555191</v>
      </c>
      <c r="G40" s="73">
        <v>32995925.029852003</v>
      </c>
      <c r="H40" s="73">
        <v>30048665.649999999</v>
      </c>
      <c r="I40" s="74">
        <v>6756702.8960001469</v>
      </c>
      <c r="J40" s="75">
        <v>339629000.30040741</v>
      </c>
      <c r="K40" s="127"/>
    </row>
    <row r="41" spans="1:11" ht="15.75" thickBot="1">
      <c r="D41" s="6" t="s">
        <v>31</v>
      </c>
      <c r="E41" s="73">
        <v>143729249.82000011</v>
      </c>
      <c r="F41" s="73">
        <v>25346114.584846482</v>
      </c>
      <c r="G41" s="73">
        <v>7661105.4725520033</v>
      </c>
      <c r="H41" s="73">
        <v>22969000.799999997</v>
      </c>
      <c r="I41" s="74">
        <v>5783529.1460000575</v>
      </c>
      <c r="J41" s="75">
        <v>205488999.82339868</v>
      </c>
      <c r="K41" s="127"/>
    </row>
    <row r="42" spans="1:11" ht="15.75" thickBot="1">
      <c r="D42" s="6" t="s">
        <v>38</v>
      </c>
      <c r="E42" s="73">
        <v>125169259.92000012</v>
      </c>
      <c r="F42" s="73">
        <v>13264322.301161321</v>
      </c>
      <c r="G42" s="73">
        <v>4862698.7504520034</v>
      </c>
      <c r="H42" s="73">
        <v>21844503.359999999</v>
      </c>
      <c r="I42" s="74">
        <v>16382215.481000066</v>
      </c>
      <c r="J42" s="75">
        <v>181522999.81261355</v>
      </c>
      <c r="K42" s="127"/>
    </row>
    <row r="43" spans="1:11" ht="15.75" thickBot="1">
      <c r="D43" s="6" t="s">
        <v>85</v>
      </c>
      <c r="E43" s="73">
        <v>95416393.01000011</v>
      </c>
      <c r="F43" s="73">
        <v>14103071.749068994</v>
      </c>
      <c r="G43" s="73">
        <v>3303008.8989520036</v>
      </c>
      <c r="H43" s="73">
        <v>16364049.239999998</v>
      </c>
      <c r="I43" s="74">
        <v>11116476.760570537</v>
      </c>
      <c r="J43" s="75">
        <v>140302999.65859163</v>
      </c>
      <c r="K43" s="127"/>
    </row>
    <row r="44" spans="1:11" ht="15.75" thickBot="1">
      <c r="D44" s="6" t="s">
        <v>86</v>
      </c>
      <c r="E44" s="73">
        <v>95416393.01000011</v>
      </c>
      <c r="F44" s="73">
        <v>14321220.702854266</v>
      </c>
      <c r="G44" s="73">
        <v>3088873.8145872033</v>
      </c>
      <c r="H44" s="73">
        <v>8346035.5123999985</v>
      </c>
      <c r="I44" s="74">
        <v>11116476.618750066</v>
      </c>
      <c r="J44" s="75">
        <v>132288999.65859164</v>
      </c>
      <c r="K44" s="127"/>
    </row>
    <row r="45" spans="1:11" ht="15.75" thickBot="1">
      <c r="D45" s="6" t="s">
        <v>87</v>
      </c>
      <c r="E45" s="73">
        <v>0</v>
      </c>
      <c r="F45" s="73">
        <v>-218148.95378527234</v>
      </c>
      <c r="G45" s="73">
        <v>214135.08436480031</v>
      </c>
      <c r="H45" s="73">
        <v>8018013.7275999999</v>
      </c>
      <c r="I45" s="74">
        <v>0.14182047173380852</v>
      </c>
      <c r="J45" s="75">
        <v>8014000</v>
      </c>
      <c r="K45" s="127"/>
    </row>
    <row r="46" spans="1:11">
      <c r="I46" s="11"/>
      <c r="K46" s="33"/>
    </row>
    <row r="47" spans="1:11">
      <c r="A47" s="11"/>
      <c r="B47" s="11"/>
      <c r="I47" s="11"/>
      <c r="J47" s="33"/>
    </row>
    <row r="48" spans="1:11" ht="15.75" thickBot="1">
      <c r="D48" s="21"/>
      <c r="E48" s="100"/>
      <c r="F48" s="100"/>
      <c r="G48" s="101"/>
      <c r="H48" s="101"/>
      <c r="I48" s="100"/>
      <c r="J48" s="102"/>
    </row>
    <row r="49" spans="4:12" ht="16.149999999999999" customHeight="1" thickBot="1">
      <c r="D49" s="109" t="s">
        <v>80</v>
      </c>
      <c r="E49" s="109"/>
      <c r="F49" s="109"/>
      <c r="G49" s="109"/>
      <c r="H49" s="109"/>
      <c r="I49" s="109"/>
      <c r="J49" s="109"/>
      <c r="K49" s="19"/>
    </row>
    <row r="50" spans="4:12" ht="14.65" customHeight="1">
      <c r="D50" s="120" t="str">
        <f>+D34</f>
        <v>(en millones de euros)</v>
      </c>
      <c r="E50" s="113" t="s">
        <v>32</v>
      </c>
      <c r="F50" s="113"/>
      <c r="G50" s="113" t="s">
        <v>1</v>
      </c>
      <c r="H50" s="113"/>
      <c r="I50" s="115" t="s">
        <v>33</v>
      </c>
      <c r="J50" s="110" t="s">
        <v>3</v>
      </c>
    </row>
    <row r="51" spans="4:12" ht="29.65" customHeight="1" thickBot="1">
      <c r="D51" s="121"/>
      <c r="E51" s="114"/>
      <c r="F51" s="114"/>
      <c r="G51" s="114"/>
      <c r="H51" s="114"/>
      <c r="I51" s="116"/>
      <c r="J51" s="111"/>
      <c r="K51" s="19"/>
    </row>
    <row r="52" spans="4:12" ht="14.65" customHeight="1">
      <c r="D52" s="121"/>
      <c r="E52" s="118" t="s">
        <v>34</v>
      </c>
      <c r="F52" s="118" t="s">
        <v>0</v>
      </c>
      <c r="G52" s="106" t="s">
        <v>35</v>
      </c>
      <c r="H52" s="106" t="s">
        <v>36</v>
      </c>
      <c r="I52" s="116"/>
      <c r="J52" s="111"/>
      <c r="K52" s="19"/>
    </row>
    <row r="53" spans="4:12" ht="15.75" thickBot="1">
      <c r="D53" s="122"/>
      <c r="E53" s="119"/>
      <c r="F53" s="119"/>
      <c r="G53" s="107"/>
      <c r="H53" s="107"/>
      <c r="I53" s="117"/>
      <c r="J53" s="112"/>
      <c r="K53" s="20"/>
      <c r="L53" s="20"/>
    </row>
    <row r="54" spans="4:12" ht="15.75" thickBot="1">
      <c r="D54" s="6" t="s">
        <v>29</v>
      </c>
      <c r="E54" s="73">
        <v>409080000.09999996</v>
      </c>
      <c r="F54" s="73">
        <v>18577654.951641459</v>
      </c>
      <c r="G54" s="73">
        <v>58177768.9987</v>
      </c>
      <c r="H54" s="73">
        <v>37818597.119999997</v>
      </c>
      <c r="I54" s="74">
        <v>-6789021.2414684296</v>
      </c>
      <c r="J54" s="75">
        <v>516864999.928873</v>
      </c>
      <c r="K54" s="127"/>
      <c r="L54" s="20"/>
    </row>
    <row r="55" spans="4:12" ht="27.75" thickBot="1">
      <c r="D55" s="16" t="s">
        <v>37</v>
      </c>
      <c r="E55" s="73" t="s">
        <v>16</v>
      </c>
      <c r="F55" s="73">
        <v>19426803.5</v>
      </c>
      <c r="G55" s="73">
        <v>908958.00946800015</v>
      </c>
      <c r="H55" s="73" t="s">
        <v>16</v>
      </c>
      <c r="I55" s="73">
        <v>238</v>
      </c>
      <c r="J55" s="75">
        <v>20335999.509468</v>
      </c>
      <c r="K55" s="127"/>
      <c r="L55" s="20"/>
    </row>
    <row r="56" spans="4:12" ht="15.75" thickBot="1">
      <c r="D56" s="6" t="s">
        <v>30</v>
      </c>
      <c r="E56" s="73">
        <v>304393979.31999999</v>
      </c>
      <c r="F56" s="73">
        <v>31783409.487366676</v>
      </c>
      <c r="G56" s="73">
        <v>31074898.028068006</v>
      </c>
      <c r="H56" s="73">
        <v>28244068.249999974</v>
      </c>
      <c r="I56" s="74">
        <v>6306645.0967837572</v>
      </c>
      <c r="J56" s="75">
        <v>401803000.18221843</v>
      </c>
      <c r="K56" s="127"/>
      <c r="L56" s="20"/>
    </row>
    <row r="57" spans="4:12" ht="15.75" thickBot="1">
      <c r="D57" s="6" t="s">
        <v>31</v>
      </c>
      <c r="E57" s="73">
        <v>208351281.29000005</v>
      </c>
      <c r="F57" s="73">
        <v>26508277.224789046</v>
      </c>
      <c r="G57" s="73">
        <v>9241893.4731680062</v>
      </c>
      <c r="H57" s="73">
        <v>21138253.179999974</v>
      </c>
      <c r="I57" s="74">
        <v>6401294.8217837512</v>
      </c>
      <c r="J57" s="75">
        <v>271640999.98974085</v>
      </c>
      <c r="K57" s="127"/>
      <c r="L57" s="20"/>
    </row>
    <row r="58" spans="4:12" ht="15.75" thickBot="1">
      <c r="D58" s="6" t="s">
        <v>38</v>
      </c>
      <c r="E58" s="73">
        <v>193108740.1500001</v>
      </c>
      <c r="F58" s="73">
        <v>16802993.369341027</v>
      </c>
      <c r="G58" s="73">
        <v>5796409.2982680062</v>
      </c>
      <c r="H58" s="73">
        <v>18993465.929999974</v>
      </c>
      <c r="I58" s="74">
        <v>12466391.126783699</v>
      </c>
      <c r="J58" s="75">
        <v>247167999.87439281</v>
      </c>
      <c r="K58" s="127"/>
      <c r="L58" s="20"/>
    </row>
    <row r="59" spans="4:12" ht="15.75" thickBot="1">
      <c r="D59" s="6" t="s">
        <v>85</v>
      </c>
      <c r="E59" s="73">
        <v>145048421.55000007</v>
      </c>
      <c r="F59" s="73">
        <v>17362666.535441272</v>
      </c>
      <c r="G59" s="73">
        <v>2861308.4725180049</v>
      </c>
      <c r="H59" s="73">
        <v>14226011.159999972</v>
      </c>
      <c r="I59" s="74">
        <v>8196592.0736375423</v>
      </c>
      <c r="J59" s="75">
        <v>187694999.79159686</v>
      </c>
      <c r="K59" s="127"/>
      <c r="L59" s="20"/>
    </row>
    <row r="60" spans="4:12" ht="15.75" thickBot="1">
      <c r="D60" s="6" t="s">
        <v>86</v>
      </c>
      <c r="E60" s="73">
        <v>145048421.55000007</v>
      </c>
      <c r="F60" s="73">
        <v>17444890.967928462</v>
      </c>
      <c r="G60" s="73">
        <v>2431740.1059269644</v>
      </c>
      <c r="H60" s="73">
        <v>7256354.6915999856</v>
      </c>
      <c r="I60" s="74">
        <v>8196592.47624138</v>
      </c>
      <c r="J60" s="75">
        <v>180377999.79169688</v>
      </c>
      <c r="K60" s="127"/>
      <c r="L60" s="20"/>
    </row>
    <row r="61" spans="4:12" ht="15.75" thickBot="1">
      <c r="D61" s="6" t="s">
        <v>87</v>
      </c>
      <c r="E61" s="73" t="s">
        <v>16</v>
      </c>
      <c r="F61" s="73">
        <v>-82224.432487188853</v>
      </c>
      <c r="G61" s="73">
        <v>429568.36659104039</v>
      </c>
      <c r="H61" s="73">
        <v>6969656.4683999866</v>
      </c>
      <c r="I61" s="74">
        <v>-0.40260383766144514</v>
      </c>
      <c r="J61" s="75">
        <v>7316999.9999000002</v>
      </c>
      <c r="K61" s="127"/>
      <c r="L61" s="20"/>
    </row>
    <row r="62" spans="4:12">
      <c r="F62" s="94"/>
      <c r="I62" s="11"/>
      <c r="K62" s="20"/>
      <c r="L62" s="20"/>
    </row>
    <row r="63" spans="4:12">
      <c r="D63" s="20"/>
      <c r="E63" s="20"/>
      <c r="F63" s="20"/>
      <c r="G63" s="20"/>
      <c r="H63" s="20"/>
      <c r="I63" s="20"/>
      <c r="J63" s="20"/>
      <c r="K63" s="20"/>
      <c r="L63" s="20"/>
    </row>
    <row r="64" spans="4:12">
      <c r="D64" s="20"/>
      <c r="E64" s="20"/>
      <c r="F64" s="20"/>
      <c r="G64" s="20"/>
      <c r="H64" s="20"/>
      <c r="I64" s="20"/>
      <c r="J64" s="20"/>
      <c r="K64" s="20"/>
      <c r="L64" s="20"/>
    </row>
    <row r="65" spans="4:12">
      <c r="E65" s="99"/>
      <c r="F65" s="99"/>
      <c r="G65" s="99"/>
      <c r="I65" s="48"/>
      <c r="K65" s="20"/>
      <c r="L65" s="20"/>
    </row>
    <row r="66" spans="4:12" ht="19.5" thickBot="1">
      <c r="D66" s="13" t="s">
        <v>39</v>
      </c>
      <c r="E66" s="99"/>
      <c r="F66" s="99"/>
      <c r="G66" s="99"/>
      <c r="H66" s="48"/>
      <c r="I66" s="48"/>
      <c r="J66" s="48"/>
      <c r="K66" s="20"/>
      <c r="L66" s="20"/>
    </row>
    <row r="67" spans="4:12" ht="16.5" thickBot="1">
      <c r="D67" s="124" t="s">
        <v>2</v>
      </c>
      <c r="E67" s="124"/>
      <c r="F67" s="124"/>
      <c r="G67" s="124"/>
      <c r="H67" s="48"/>
      <c r="I67" s="48"/>
      <c r="J67" s="48"/>
    </row>
    <row r="68" spans="4:12" ht="15.75" thickBot="1">
      <c r="D68" s="7"/>
      <c r="E68" s="123" t="s">
        <v>81</v>
      </c>
      <c r="F68" s="123"/>
      <c r="G68" s="123"/>
      <c r="H68" s="48"/>
      <c r="I68" s="48"/>
      <c r="J68" s="48"/>
    </row>
    <row r="69" spans="4:12" ht="15.75" thickBot="1">
      <c r="D69" s="1" t="str">
        <f>+D50</f>
        <v>(en millones de euros)</v>
      </c>
      <c r="E69" s="60">
        <v>2024</v>
      </c>
      <c r="F69" s="61">
        <v>2023</v>
      </c>
      <c r="G69" s="61" t="s">
        <v>28</v>
      </c>
      <c r="H69" s="48"/>
      <c r="I69" s="48"/>
      <c r="J69" s="48"/>
    </row>
    <row r="70" spans="4:12" ht="15" customHeight="1" thickBot="1">
      <c r="D70" s="6" t="s">
        <v>40</v>
      </c>
      <c r="E70" s="71">
        <v>112850999.99969999</v>
      </c>
      <c r="F70" s="73">
        <v>113493999.9998</v>
      </c>
      <c r="G70" s="86">
        <v>-5.6654977364541947E-3</v>
      </c>
      <c r="H70" s="48"/>
      <c r="I70" s="48"/>
      <c r="J70" s="48"/>
    </row>
    <row r="71" spans="4:12" ht="15.75" thickBot="1">
      <c r="D71" s="6" t="s">
        <v>41</v>
      </c>
      <c r="E71" s="71">
        <v>52581000</v>
      </c>
      <c r="F71" s="73">
        <v>50538999.999899998</v>
      </c>
      <c r="G71" s="86">
        <v>4.0404440137399744E-2</v>
      </c>
      <c r="I71" s="11"/>
    </row>
    <row r="72" spans="4:12" ht="15.75" thickBot="1">
      <c r="D72" s="15" t="s">
        <v>42</v>
      </c>
      <c r="E72" s="70">
        <v>165432999.99970001</v>
      </c>
      <c r="F72" s="72">
        <v>164033999.99970001</v>
      </c>
      <c r="G72" s="85">
        <v>8.5410163870620615E-3</v>
      </c>
      <c r="I72" s="11"/>
    </row>
    <row r="73" spans="4:12">
      <c r="I73" s="11"/>
    </row>
    <row r="74" spans="4:12">
      <c r="F74" s="49"/>
      <c r="I74" s="48"/>
    </row>
    <row r="75" spans="4:12">
      <c r="F75" s="49"/>
      <c r="I75" s="48"/>
    </row>
    <row r="76" spans="4:12">
      <c r="F76" s="50"/>
      <c r="I76" s="48"/>
    </row>
    <row r="77" spans="4:12">
      <c r="I77" s="48"/>
    </row>
    <row r="78" spans="4:12">
      <c r="I78" s="48"/>
    </row>
    <row r="79" spans="4:12">
      <c r="I79" s="48"/>
    </row>
    <row r="80" spans="4:12" ht="36.75" customHeight="1">
      <c r="I80" s="48"/>
    </row>
    <row r="81" spans="9:9">
      <c r="I81" s="48"/>
    </row>
    <row r="82" spans="9:9">
      <c r="I82" s="48"/>
    </row>
    <row r="83" spans="9:9">
      <c r="I83" s="48"/>
    </row>
    <row r="84" spans="9:9">
      <c r="I84" s="48"/>
    </row>
    <row r="85" spans="9:9">
      <c r="I85" s="48"/>
    </row>
    <row r="86" spans="9:9">
      <c r="I86" s="48"/>
    </row>
    <row r="87" spans="9:9">
      <c r="I87" s="48"/>
    </row>
    <row r="88" spans="9:9">
      <c r="I88" s="48"/>
    </row>
    <row r="89" spans="9:9">
      <c r="I89" s="48"/>
    </row>
    <row r="90" spans="9:9">
      <c r="I90" s="48"/>
    </row>
    <row r="91" spans="9:9">
      <c r="I91" s="48"/>
    </row>
    <row r="92" spans="9:9">
      <c r="I92" s="48"/>
    </row>
    <row r="93" spans="9:9">
      <c r="I93" s="48"/>
    </row>
    <row r="94" spans="9:9">
      <c r="I94" s="48"/>
    </row>
    <row r="95" spans="9:9">
      <c r="I95" s="48"/>
    </row>
    <row r="96" spans="9:9">
      <c r="I96" s="48"/>
    </row>
    <row r="97" spans="9:9">
      <c r="I97" s="48"/>
    </row>
    <row r="98" spans="9:9">
      <c r="I98" s="48"/>
    </row>
    <row r="99" spans="9:9">
      <c r="I99" s="48"/>
    </row>
    <row r="100" spans="9:9">
      <c r="I100" s="48"/>
    </row>
    <row r="101" spans="9:9">
      <c r="I101" s="48"/>
    </row>
    <row r="102" spans="9:9">
      <c r="I102" s="48"/>
    </row>
    <row r="103" spans="9:9">
      <c r="I103" s="48"/>
    </row>
    <row r="104" spans="9:9">
      <c r="I104" s="48"/>
    </row>
    <row r="105" spans="9:9">
      <c r="I105" s="48"/>
    </row>
    <row r="106" spans="9:9">
      <c r="I106" s="48"/>
    </row>
    <row r="107" spans="9:9">
      <c r="I107" s="48"/>
    </row>
    <row r="108" spans="9:9">
      <c r="I108" s="48"/>
    </row>
    <row r="109" spans="9:9">
      <c r="I109" s="48"/>
    </row>
    <row r="110" spans="9:9">
      <c r="I110" s="48"/>
    </row>
    <row r="111" spans="9:9">
      <c r="I111" s="48"/>
    </row>
    <row r="112" spans="9:9">
      <c r="I112" s="48"/>
    </row>
    <row r="113" spans="9:9">
      <c r="I113" s="48"/>
    </row>
    <row r="114" spans="9:9">
      <c r="I114" s="48"/>
    </row>
    <row r="115" spans="9:9">
      <c r="I115" s="48"/>
    </row>
    <row r="116" spans="9:9">
      <c r="I116" s="48"/>
    </row>
    <row r="117" spans="9:9">
      <c r="I117" s="48"/>
    </row>
    <row r="118" spans="9:9">
      <c r="I118" s="48"/>
    </row>
    <row r="119" spans="9:9">
      <c r="I119" s="48"/>
    </row>
    <row r="120" spans="9:9">
      <c r="I120" s="48"/>
    </row>
    <row r="121" spans="9:9">
      <c r="I121" s="48"/>
    </row>
    <row r="122" spans="9:9">
      <c r="I122" s="48"/>
    </row>
    <row r="123" spans="9:9">
      <c r="I123" s="48"/>
    </row>
    <row r="124" spans="9:9">
      <c r="I124" s="48"/>
    </row>
    <row r="125" spans="9:9">
      <c r="I125" s="48"/>
    </row>
    <row r="126" spans="9:9">
      <c r="I126" s="48"/>
    </row>
    <row r="127" spans="9:9">
      <c r="I127" s="48"/>
    </row>
    <row r="128" spans="9:9">
      <c r="I128" s="48"/>
    </row>
    <row r="129" spans="9:9">
      <c r="I129" s="48"/>
    </row>
    <row r="130" spans="9:9">
      <c r="I130" s="48"/>
    </row>
    <row r="131" spans="9:9">
      <c r="I131" s="48"/>
    </row>
    <row r="132" spans="9:9">
      <c r="I132" s="48"/>
    </row>
    <row r="133" spans="9:9">
      <c r="I133" s="48"/>
    </row>
    <row r="134" spans="9:9">
      <c r="I134" s="48"/>
    </row>
    <row r="135" spans="9:9">
      <c r="I135" s="48"/>
    </row>
    <row r="136" spans="9:9">
      <c r="I136" s="48"/>
    </row>
    <row r="137" spans="9:9">
      <c r="I137" s="48"/>
    </row>
    <row r="138" spans="9:9">
      <c r="I138" s="48"/>
    </row>
    <row r="139" spans="9:9">
      <c r="I139" s="48"/>
    </row>
    <row r="140" spans="9:9">
      <c r="I140" s="48"/>
    </row>
    <row r="141" spans="9:9">
      <c r="I141" s="48"/>
    </row>
    <row r="142" spans="9:9">
      <c r="I142" s="48"/>
    </row>
    <row r="143" spans="9:9">
      <c r="I143" s="48"/>
    </row>
    <row r="144" spans="9:9">
      <c r="I144" s="48"/>
    </row>
    <row r="145" spans="9:9">
      <c r="I145" s="48"/>
    </row>
    <row r="146" spans="9:9">
      <c r="I146" s="48"/>
    </row>
    <row r="147" spans="9:9">
      <c r="I147" s="48"/>
    </row>
    <row r="148" spans="9:9">
      <c r="I148" s="48"/>
    </row>
    <row r="149" spans="9:9">
      <c r="I149" s="48"/>
    </row>
    <row r="150" spans="9:9">
      <c r="I150" s="48"/>
    </row>
    <row r="151" spans="9:9">
      <c r="I151" s="48"/>
    </row>
    <row r="152" spans="9:9">
      <c r="I152" s="48"/>
    </row>
    <row r="153" spans="9:9">
      <c r="I153" s="48"/>
    </row>
    <row r="154" spans="9:9">
      <c r="I154" s="48"/>
    </row>
    <row r="155" spans="9:9">
      <c r="I155" s="48"/>
    </row>
    <row r="156" spans="9:9">
      <c r="I156" s="48"/>
    </row>
    <row r="157" spans="9:9">
      <c r="I157" s="48"/>
    </row>
    <row r="158" spans="9:9">
      <c r="I158" s="48"/>
    </row>
    <row r="159" spans="9:9">
      <c r="I159" s="48"/>
    </row>
    <row r="160" spans="9:9">
      <c r="I160" s="48"/>
    </row>
    <row r="161" spans="9:9">
      <c r="I161" s="48"/>
    </row>
  </sheetData>
  <mergeCells count="23">
    <mergeCell ref="E68:G68"/>
    <mergeCell ref="D49:J49"/>
    <mergeCell ref="J50:J53"/>
    <mergeCell ref="H52:H53"/>
    <mergeCell ref="G52:G53"/>
    <mergeCell ref="F52:F53"/>
    <mergeCell ref="E52:E53"/>
    <mergeCell ref="G50:H51"/>
    <mergeCell ref="I50:I53"/>
    <mergeCell ref="E50:F51"/>
    <mergeCell ref="D50:D53"/>
    <mergeCell ref="D67:G67"/>
    <mergeCell ref="H36:H37"/>
    <mergeCell ref="D5:G5"/>
    <mergeCell ref="D33:J33"/>
    <mergeCell ref="J34:J37"/>
    <mergeCell ref="G34:H35"/>
    <mergeCell ref="I34:I37"/>
    <mergeCell ref="E34:F35"/>
    <mergeCell ref="E36:E37"/>
    <mergeCell ref="F36:F37"/>
    <mergeCell ref="D34:D37"/>
    <mergeCell ref="G36:G37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I19"/>
  <sheetViews>
    <sheetView showGridLines="0" zoomScaleNormal="100" workbookViewId="0">
      <selection activeCell="B2" sqref="B2"/>
    </sheetView>
  </sheetViews>
  <sheetFormatPr baseColWidth="10" defaultColWidth="11.42578125" defaultRowHeight="15"/>
  <cols>
    <col min="1" max="2" width="11.42578125" style="24"/>
    <col min="3" max="3" width="11.42578125" style="11"/>
    <col min="4" max="4" width="46.28515625" style="11" bestFit="1" customWidth="1"/>
    <col min="5" max="5" width="17.42578125" style="11" bestFit="1" customWidth="1"/>
    <col min="6" max="6" width="15.7109375" style="11" bestFit="1" customWidth="1"/>
    <col min="7" max="7" width="11.28515625" style="11" bestFit="1" customWidth="1"/>
    <col min="8" max="16384" width="11.42578125" style="11"/>
  </cols>
  <sheetData>
    <row r="2" spans="4:9">
      <c r="D2" s="23"/>
      <c r="E2" s="43"/>
    </row>
    <row r="4" spans="4:9" ht="15.75">
      <c r="D4" s="25" t="s">
        <v>77</v>
      </c>
    </row>
    <row r="5" spans="4:9" ht="15.75">
      <c r="D5" s="3" t="s">
        <v>43</v>
      </c>
      <c r="E5" s="4"/>
      <c r="F5" s="4"/>
    </row>
    <row r="6" spans="4:9" ht="15.75" thickBot="1">
      <c r="D6" s="66" t="s">
        <v>89</v>
      </c>
      <c r="E6" s="67">
        <v>45382</v>
      </c>
      <c r="F6" s="68">
        <v>45291</v>
      </c>
    </row>
    <row r="7" spans="4:9" ht="15.75" thickBot="1">
      <c r="D7" s="51" t="s">
        <v>44</v>
      </c>
      <c r="E7" s="95">
        <v>12265757999.999802</v>
      </c>
      <c r="F7" s="76">
        <v>12262750000.000401</v>
      </c>
      <c r="H7" s="94"/>
      <c r="I7" s="94"/>
    </row>
    <row r="8" spans="4:9" ht="15.75" thickBot="1">
      <c r="D8" s="51" t="s">
        <v>45</v>
      </c>
      <c r="E8" s="95">
        <v>2667184999.9997001</v>
      </c>
      <c r="F8" s="76">
        <v>2222096999.9998002</v>
      </c>
    </row>
    <row r="9" spans="4:9" ht="15.75" thickBot="1">
      <c r="D9" s="27" t="s">
        <v>46</v>
      </c>
      <c r="E9" s="96">
        <v>14932942999.999502</v>
      </c>
      <c r="F9" s="77">
        <v>14484847000.0002</v>
      </c>
    </row>
    <row r="10" spans="4:9" ht="15.75" thickBot="1">
      <c r="D10" s="26"/>
      <c r="E10" s="28"/>
      <c r="F10" s="2"/>
    </row>
    <row r="11" spans="4:9" ht="15.75" thickBot="1">
      <c r="D11" s="66" t="s">
        <v>90</v>
      </c>
      <c r="E11" s="69">
        <f>+E6</f>
        <v>45382</v>
      </c>
      <c r="F11" s="68">
        <f>+F6</f>
        <v>45291</v>
      </c>
    </row>
    <row r="12" spans="4:9" ht="15.75" thickBot="1">
      <c r="D12" s="51" t="s">
        <v>47</v>
      </c>
      <c r="E12" s="95">
        <v>5664709000.0000992</v>
      </c>
      <c r="F12" s="76">
        <v>5529056999.9997997</v>
      </c>
      <c r="G12" s="33"/>
    </row>
    <row r="13" spans="4:9" ht="15.75" thickBot="1">
      <c r="D13" s="51" t="s">
        <v>48</v>
      </c>
      <c r="E13" s="95">
        <v>7380982999.9997997</v>
      </c>
      <c r="F13" s="76">
        <v>6852886000</v>
      </c>
    </row>
    <row r="14" spans="4:9" ht="15.75" thickBot="1">
      <c r="D14" s="51" t="s">
        <v>49</v>
      </c>
      <c r="E14" s="95">
        <v>1887250999.9997001</v>
      </c>
      <c r="F14" s="76">
        <v>2102903999.9998999</v>
      </c>
    </row>
    <row r="15" spans="4:9" ht="15.75" thickBot="1">
      <c r="D15" s="27" t="s">
        <v>50</v>
      </c>
      <c r="E15" s="96">
        <v>14932942999.999599</v>
      </c>
      <c r="F15" s="77">
        <v>14484846999.999699</v>
      </c>
    </row>
    <row r="17" spans="4:6">
      <c r="D17" s="12"/>
      <c r="E17" s="42"/>
      <c r="F17" s="42"/>
    </row>
    <row r="19" spans="4:6" ht="18.75">
      <c r="D19" s="13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5"/>
  <sheetViews>
    <sheetView showGridLines="0" zoomScaleNormal="100" workbookViewId="0">
      <selection activeCell="B2" sqref="B2"/>
    </sheetView>
  </sheetViews>
  <sheetFormatPr baseColWidth="10" defaultColWidth="11.5703125" defaultRowHeight="11.25"/>
  <cols>
    <col min="1" max="3" width="11.5703125" style="29"/>
    <col min="4" max="4" width="54.42578125" style="29" customWidth="1"/>
    <col min="5" max="5" width="15.7109375" style="29" bestFit="1" customWidth="1"/>
    <col min="6" max="6" width="17.28515625" style="29" bestFit="1" customWidth="1"/>
    <col min="7" max="7" width="13.5703125" style="29" customWidth="1"/>
    <col min="8" max="9" width="9.5703125" style="29" bestFit="1" customWidth="1"/>
    <col min="10" max="10" width="37.28515625" style="29" bestFit="1" customWidth="1"/>
    <col min="11" max="11" width="10.28515625" style="29" bestFit="1" customWidth="1"/>
    <col min="12" max="12" width="8.140625" style="29" bestFit="1" customWidth="1"/>
    <col min="13" max="13" width="10.28515625" style="29" bestFit="1" customWidth="1"/>
    <col min="14" max="14" width="3.7109375" style="29" customWidth="1"/>
    <col min="15" max="15" width="1.5703125" style="29" bestFit="1" customWidth="1"/>
    <col min="16" max="16384" width="11.5703125" style="29"/>
  </cols>
  <sheetData>
    <row r="2" spans="4:7" ht="18" customHeight="1"/>
    <row r="3" spans="4:7" ht="15">
      <c r="D3" s="23"/>
      <c r="E3" s="43"/>
    </row>
    <row r="5" spans="4:7" ht="18">
      <c r="D5" s="108" t="s">
        <v>51</v>
      </c>
      <c r="E5" s="108"/>
      <c r="F5" s="108"/>
      <c r="G5" s="108"/>
    </row>
    <row r="6" spans="4:7" ht="14.25" thickBot="1">
      <c r="D6" s="1" t="s">
        <v>88</v>
      </c>
      <c r="E6" s="62" t="s">
        <v>52</v>
      </c>
      <c r="F6" s="62" t="s">
        <v>53</v>
      </c>
      <c r="G6" s="60" t="s">
        <v>3</v>
      </c>
    </row>
    <row r="7" spans="4:7" ht="14.25" thickBot="1">
      <c r="D7" s="6" t="s">
        <v>54</v>
      </c>
      <c r="E7" s="78">
        <v>3855366000</v>
      </c>
      <c r="F7" s="78">
        <v>353894000</v>
      </c>
      <c r="G7" s="71">
        <v>4209260000</v>
      </c>
    </row>
    <row r="8" spans="4:7" ht="14.25" thickBot="1">
      <c r="D8" s="6" t="s">
        <v>55</v>
      </c>
      <c r="E8" s="78">
        <v>1473950000</v>
      </c>
      <c r="F8" s="78">
        <v>477039000</v>
      </c>
      <c r="G8" s="71">
        <v>1950989000</v>
      </c>
    </row>
    <row r="9" spans="4:7" ht="14.25" thickBot="1">
      <c r="D9" s="30" t="s">
        <v>56</v>
      </c>
      <c r="E9" s="70">
        <v>5329316000</v>
      </c>
      <c r="F9" s="70">
        <v>830933000</v>
      </c>
      <c r="G9" s="70">
        <v>6160249000</v>
      </c>
    </row>
    <row r="10" spans="4:7" ht="14.25" thickBot="1">
      <c r="D10" s="39" t="s">
        <v>99</v>
      </c>
      <c r="E10" s="78">
        <v>-1230787000</v>
      </c>
      <c r="F10" s="78">
        <v>-37269000</v>
      </c>
      <c r="G10" s="71">
        <v>-1268056000</v>
      </c>
    </row>
    <row r="11" spans="4:7" ht="14.25" thickBot="1">
      <c r="D11" s="30" t="s">
        <v>57</v>
      </c>
      <c r="E11" s="70">
        <v>4098529000</v>
      </c>
      <c r="F11" s="70">
        <v>793664000</v>
      </c>
      <c r="G11" s="70">
        <v>4892192999</v>
      </c>
    </row>
    <row r="12" spans="4:7">
      <c r="F12" s="58"/>
      <c r="G12" s="58"/>
    </row>
    <row r="13" spans="4:7">
      <c r="D13" s="31" t="s">
        <v>58</v>
      </c>
    </row>
    <row r="15" spans="4:7" ht="13.5">
      <c r="D15" s="32"/>
    </row>
  </sheetData>
  <mergeCells count="1">
    <mergeCell ref="D5:G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5"/>
  <sheetViews>
    <sheetView showGridLines="0" zoomScaleNormal="100" workbookViewId="0">
      <selection activeCell="B2" sqref="B2"/>
    </sheetView>
  </sheetViews>
  <sheetFormatPr baseColWidth="10" defaultColWidth="11.5703125" defaultRowHeight="15"/>
  <cols>
    <col min="1" max="3" width="11.5703125" style="11"/>
    <col min="4" max="4" width="55" style="11" customWidth="1"/>
    <col min="5" max="5" width="13.28515625" style="11" customWidth="1"/>
    <col min="6" max="6" width="12" style="11" bestFit="1" customWidth="1"/>
    <col min="7" max="7" width="12.28515625" style="11" bestFit="1" customWidth="1"/>
    <col min="8" max="8" width="12.42578125" style="11" customWidth="1"/>
    <col min="9" max="9" width="9.5703125" style="11" bestFit="1" customWidth="1"/>
    <col min="10" max="10" width="9.7109375" style="11" bestFit="1" customWidth="1"/>
    <col min="11" max="16384" width="11.5703125" style="11"/>
  </cols>
  <sheetData>
    <row r="2" spans="4:10">
      <c r="D2" s="23"/>
      <c r="E2" s="43"/>
    </row>
    <row r="3" spans="4:10" ht="15.75" thickBot="1">
      <c r="D3" s="32"/>
      <c r="E3" s="99"/>
      <c r="F3" s="99"/>
      <c r="G3" s="99"/>
    </row>
    <row r="4" spans="4:10" ht="16.5" thickBot="1">
      <c r="D4" s="126" t="s">
        <v>59</v>
      </c>
      <c r="E4" s="126"/>
      <c r="F4" s="126"/>
      <c r="G4" s="126"/>
    </row>
    <row r="5" spans="4:10" ht="15.75" thickBot="1">
      <c r="D5" s="5"/>
      <c r="E5" s="125" t="s">
        <v>81</v>
      </c>
      <c r="F5" s="125"/>
      <c r="G5" s="125"/>
    </row>
    <row r="6" spans="4:10" ht="15.75" thickBot="1">
      <c r="D6" s="1" t="s">
        <v>88</v>
      </c>
      <c r="E6" s="40">
        <v>2024</v>
      </c>
      <c r="F6" s="41">
        <v>2023</v>
      </c>
      <c r="G6" s="41" t="s">
        <v>28</v>
      </c>
      <c r="H6" s="12"/>
      <c r="I6" s="12"/>
      <c r="J6" s="12"/>
    </row>
    <row r="7" spans="4:10" ht="15.75" thickBot="1">
      <c r="D7" s="6" t="s">
        <v>60</v>
      </c>
      <c r="E7" s="79">
        <v>139306745.61000001</v>
      </c>
      <c r="F7" s="80">
        <v>114125034.09692401</v>
      </c>
      <c r="G7" s="97">
        <v>0.22065019925155083</v>
      </c>
      <c r="H7" s="12"/>
      <c r="I7" s="12"/>
      <c r="J7" s="12"/>
    </row>
    <row r="8" spans="4:10" ht="15.75" thickBot="1">
      <c r="D8" s="6" t="s">
        <v>61</v>
      </c>
      <c r="E8" s="79">
        <v>1393379.7759167682</v>
      </c>
      <c r="F8" s="80">
        <v>1006249.05737717</v>
      </c>
      <c r="G8" s="97">
        <v>0.38472654031464981</v>
      </c>
      <c r="H8" s="12"/>
      <c r="I8" s="12"/>
      <c r="J8" s="12"/>
    </row>
    <row r="9" spans="4:10" ht="15.75" thickBot="1">
      <c r="D9" s="6" t="s">
        <v>35</v>
      </c>
      <c r="E9" s="79">
        <v>6253696.6100677308</v>
      </c>
      <c r="F9" s="80">
        <v>29440568</v>
      </c>
      <c r="G9" s="98">
        <v>-0.78758233842269176</v>
      </c>
      <c r="H9" s="12"/>
      <c r="I9" s="12"/>
      <c r="J9" s="12"/>
    </row>
    <row r="10" spans="4:10" ht="15.75" thickBot="1">
      <c r="D10" s="6" t="s">
        <v>36</v>
      </c>
      <c r="E10" s="79">
        <v>2019278.8900000143</v>
      </c>
      <c r="F10" s="80">
        <v>1467607.3199999901</v>
      </c>
      <c r="G10" s="97">
        <v>0.37589862252800987</v>
      </c>
      <c r="H10" s="12"/>
      <c r="I10" s="12"/>
      <c r="J10" s="12"/>
    </row>
    <row r="11" spans="4:10" ht="15.75" thickBot="1">
      <c r="D11" s="6" t="s">
        <v>62</v>
      </c>
      <c r="E11" s="79">
        <v>7046540.9300000006</v>
      </c>
      <c r="F11" s="80">
        <v>8758626.0199999996</v>
      </c>
      <c r="G11" s="97">
        <v>-0.19547416296694431</v>
      </c>
      <c r="H11" s="12"/>
      <c r="I11" s="12"/>
      <c r="J11" s="12"/>
    </row>
    <row r="12" spans="4:10" ht="15.75" thickBot="1">
      <c r="D12" s="44" t="s">
        <v>63</v>
      </c>
      <c r="E12" s="81">
        <v>156019641.81598452</v>
      </c>
      <c r="F12" s="81">
        <v>154798084.49430117</v>
      </c>
      <c r="G12" s="97">
        <v>7.8912948159157725E-3</v>
      </c>
      <c r="H12" s="12"/>
      <c r="I12" s="12"/>
      <c r="J12" s="12"/>
    </row>
    <row r="13" spans="4:10">
      <c r="E13" s="33"/>
      <c r="G13" s="22"/>
      <c r="H13" s="12"/>
      <c r="I13" s="12"/>
      <c r="J13" s="12"/>
    </row>
    <row r="14" spans="4:10">
      <c r="E14" s="33"/>
      <c r="F14" s="33"/>
      <c r="G14" s="33"/>
      <c r="H14" s="33"/>
      <c r="I14" s="33"/>
    </row>
    <row r="15" spans="4:10">
      <c r="D15" s="12"/>
      <c r="E15" s="45"/>
      <c r="F15" s="12"/>
      <c r="G15" s="12"/>
      <c r="H15" s="45"/>
      <c r="I15" s="45"/>
      <c r="J15" s="12"/>
    </row>
  </sheetData>
  <mergeCells count="2">
    <mergeCell ref="E5:G5"/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K31"/>
  <sheetViews>
    <sheetView showGridLines="0" zoomScaleNormal="100" workbookViewId="0">
      <selection activeCell="B2" sqref="B2"/>
    </sheetView>
  </sheetViews>
  <sheetFormatPr baseColWidth="10" defaultColWidth="11.5703125" defaultRowHeight="15"/>
  <cols>
    <col min="1" max="3" width="11.5703125" style="11"/>
    <col min="4" max="4" width="59.28515625" style="11" customWidth="1"/>
    <col min="5" max="5" width="11.5703125" style="11"/>
    <col min="6" max="6" width="12" style="11" bestFit="1" customWidth="1"/>
    <col min="7" max="7" width="9.140625" style="34" bestFit="1" customWidth="1"/>
    <col min="8" max="9" width="9.5703125" style="11" bestFit="1" customWidth="1"/>
    <col min="10" max="10" width="9.28515625" style="34" bestFit="1" customWidth="1"/>
    <col min="11" max="16384" width="11.5703125" style="11"/>
  </cols>
  <sheetData>
    <row r="2" spans="2:11">
      <c r="D2" s="23"/>
      <c r="E2" s="43"/>
    </row>
    <row r="3" spans="2:11">
      <c r="J3" s="11"/>
    </row>
    <row r="4" spans="2:11" ht="15.75">
      <c r="D4" s="35" t="s">
        <v>64</v>
      </c>
      <c r="E4" s="36"/>
      <c r="F4" s="36"/>
      <c r="G4" s="36"/>
      <c r="J4" s="11"/>
    </row>
    <row r="5" spans="2:11" ht="15.75" thickBot="1">
      <c r="D5" s="7"/>
      <c r="E5" s="112" t="s">
        <v>81</v>
      </c>
      <c r="F5" s="112"/>
      <c r="G5" s="112"/>
      <c r="J5" s="11"/>
    </row>
    <row r="6" spans="2:11" ht="15.75" thickBot="1">
      <c r="D6" s="1" t="s">
        <v>88</v>
      </c>
      <c r="E6" s="60">
        <v>2024</v>
      </c>
      <c r="F6" s="8">
        <v>2023</v>
      </c>
      <c r="G6" s="88" t="s">
        <v>28</v>
      </c>
      <c r="J6" s="11"/>
    </row>
    <row r="7" spans="2:11" ht="15.75" thickBot="1">
      <c r="D7" s="6" t="s">
        <v>23</v>
      </c>
      <c r="E7" s="71">
        <v>181523000</v>
      </c>
      <c r="F7" s="82">
        <v>247168000</v>
      </c>
      <c r="G7" s="89">
        <v>-0.26558858751941994</v>
      </c>
      <c r="I7" s="94"/>
      <c r="J7" s="94"/>
      <c r="K7" s="94"/>
    </row>
    <row r="8" spans="2:11" ht="15.75" thickBot="1">
      <c r="D8" s="6" t="s">
        <v>96</v>
      </c>
      <c r="E8" s="71">
        <v>135494000</v>
      </c>
      <c r="F8" s="82">
        <v>136573000</v>
      </c>
      <c r="G8" s="89">
        <v>-7.9005367093056833E-3</v>
      </c>
      <c r="I8" s="94"/>
      <c r="J8" s="94"/>
      <c r="K8" s="94"/>
    </row>
    <row r="9" spans="2:11" ht="15.75" thickBot="1">
      <c r="D9" s="6" t="s">
        <v>97</v>
      </c>
      <c r="E9" s="83">
        <v>146746000</v>
      </c>
      <c r="F9" s="82">
        <v>-21122000</v>
      </c>
      <c r="G9" s="93">
        <v>-7.9475428463213706</v>
      </c>
      <c r="I9" s="94"/>
      <c r="J9" s="94"/>
      <c r="K9" s="94"/>
    </row>
    <row r="10" spans="2:11" ht="15.75" thickBot="1">
      <c r="D10" s="30" t="s">
        <v>78</v>
      </c>
      <c r="E10" s="70">
        <v>463763000</v>
      </c>
      <c r="F10" s="84">
        <v>362619000</v>
      </c>
      <c r="G10" s="90">
        <v>0.27892636624115119</v>
      </c>
      <c r="I10" s="94"/>
      <c r="J10" s="94"/>
      <c r="K10" s="94"/>
    </row>
    <row r="11" spans="2:11" ht="15.75" thickBot="1">
      <c r="D11" s="6" t="s">
        <v>84</v>
      </c>
      <c r="E11" s="71">
        <v>-52878000</v>
      </c>
      <c r="F11" s="82">
        <v>-290724000</v>
      </c>
      <c r="G11" s="93">
        <v>-0.81811615140132909</v>
      </c>
      <c r="I11" s="94"/>
      <c r="J11" s="94"/>
      <c r="K11" s="94"/>
    </row>
    <row r="12" spans="2:11" ht="15.75" thickBot="1">
      <c r="D12" s="30" t="s">
        <v>65</v>
      </c>
      <c r="E12" s="70">
        <v>410885000</v>
      </c>
      <c r="F12" s="84">
        <v>71895000</v>
      </c>
      <c r="G12" s="90">
        <v>4.7150705890534805</v>
      </c>
      <c r="I12" s="94"/>
      <c r="J12" s="94"/>
      <c r="K12" s="94"/>
    </row>
    <row r="13" spans="2:11" ht="15.75" thickBot="1">
      <c r="D13" s="6" t="s">
        <v>59</v>
      </c>
      <c r="E13" s="71">
        <v>-156020000</v>
      </c>
      <c r="F13" s="82">
        <v>-154798000</v>
      </c>
      <c r="G13" s="89">
        <v>7.8941588392615891E-3</v>
      </c>
      <c r="I13" s="94"/>
      <c r="J13" s="94"/>
      <c r="K13" s="94"/>
    </row>
    <row r="14" spans="2:11" ht="15.75" thickBot="1">
      <c r="D14" s="6" t="s">
        <v>67</v>
      </c>
      <c r="E14" s="71">
        <v>-61311000</v>
      </c>
      <c r="F14" s="82">
        <v>-89653000</v>
      </c>
      <c r="G14" s="91">
        <v>-0.31612996776460356</v>
      </c>
      <c r="I14" s="94"/>
      <c r="J14" s="94"/>
      <c r="K14" s="94"/>
    </row>
    <row r="15" spans="2:11" ht="15.75" thickBot="1">
      <c r="D15" s="6" t="s">
        <v>66</v>
      </c>
      <c r="E15" s="71">
        <v>45846000</v>
      </c>
      <c r="F15" s="82">
        <v>526262000</v>
      </c>
      <c r="G15" s="93">
        <v>-0.91288369671380409</v>
      </c>
      <c r="I15" s="94"/>
      <c r="J15" s="94"/>
      <c r="K15" s="94"/>
    </row>
    <row r="16" spans="2:11" ht="15.75" thickBot="1">
      <c r="B16" s="56"/>
      <c r="D16" s="30" t="s">
        <v>68</v>
      </c>
      <c r="E16" s="70">
        <v>239400000</v>
      </c>
      <c r="F16" s="84">
        <v>353706000</v>
      </c>
      <c r="G16" s="90">
        <v>-0.3231666977659412</v>
      </c>
      <c r="I16" s="94"/>
      <c r="J16" s="94"/>
      <c r="K16" s="94"/>
    </row>
    <row r="17" spans="4:11" ht="15.75" thickBot="1">
      <c r="D17" s="6" t="s">
        <v>69</v>
      </c>
      <c r="E17" s="71">
        <v>-147249000</v>
      </c>
      <c r="F17" s="82">
        <v>-147143000</v>
      </c>
      <c r="G17" s="89">
        <v>7.2038765010917771E-4</v>
      </c>
      <c r="I17" s="94"/>
      <c r="J17" s="94"/>
      <c r="K17" s="94"/>
    </row>
    <row r="18" spans="4:11" ht="15.75" thickBot="1">
      <c r="D18" s="6" t="s">
        <v>98</v>
      </c>
      <c r="E18" s="71">
        <v>-8911155.0404978916</v>
      </c>
      <c r="F18" s="82">
        <v>-8341000</v>
      </c>
      <c r="G18" s="89">
        <v>6.8355717599555499E-2</v>
      </c>
      <c r="I18" s="94"/>
      <c r="J18" s="94"/>
      <c r="K18" s="94"/>
    </row>
    <row r="19" spans="4:11" ht="15.75" thickBot="1">
      <c r="D19" s="30" t="s">
        <v>70</v>
      </c>
      <c r="E19" s="70">
        <v>-83239844.959502101</v>
      </c>
      <c r="F19" s="84">
        <v>-198222000</v>
      </c>
      <c r="G19" s="90">
        <v>-0.58006757595270908</v>
      </c>
      <c r="I19" s="94"/>
      <c r="J19" s="94"/>
      <c r="K19" s="94"/>
    </row>
    <row r="20" spans="4:11">
      <c r="G20" s="92"/>
    </row>
    <row r="21" spans="4:11">
      <c r="D21" s="31" t="s">
        <v>82</v>
      </c>
      <c r="E21" s="37"/>
      <c r="F21" s="37"/>
    </row>
    <row r="22" spans="4:11">
      <c r="D22" s="31" t="s">
        <v>83</v>
      </c>
      <c r="E22" s="37"/>
      <c r="F22" s="37"/>
    </row>
    <row r="23" spans="4:11">
      <c r="D23" s="31" t="s">
        <v>94</v>
      </c>
      <c r="E23" s="37"/>
      <c r="F23" s="37"/>
      <c r="G23" s="46"/>
    </row>
    <row r="24" spans="4:11">
      <c r="D24" s="31"/>
      <c r="J24" s="38"/>
    </row>
    <row r="25" spans="4:11">
      <c r="D25" s="31" t="s">
        <v>95</v>
      </c>
    </row>
    <row r="26" spans="4:11">
      <c r="D26" s="31"/>
    </row>
    <row r="28" spans="4:11">
      <c r="D28" s="63"/>
    </row>
    <row r="29" spans="4:11">
      <c r="D29" s="64"/>
    </row>
    <row r="30" spans="4:11">
      <c r="D30" s="64"/>
    </row>
    <row r="31" spans="4:11">
      <c r="D31" s="65"/>
    </row>
  </sheetData>
  <mergeCells count="1">
    <mergeCell ref="E5:G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Redeia Índice</vt:lpstr>
      <vt:lpstr>P&amp;G</vt:lpstr>
      <vt:lpstr>BS</vt:lpstr>
      <vt:lpstr>DFN</vt:lpstr>
      <vt:lpstr>Inversiones</vt:lpstr>
      <vt:lpstr>Flujos de Caja</vt:lpstr>
      <vt:lpstr>DFN!_Hlk53486782</vt:lpstr>
      <vt:lpstr>'Flujos de Caja'!_Hlk53486782</vt:lpstr>
      <vt:lpstr>DFN!_Toc362705</vt:lpstr>
      <vt:lpstr>Inversiones!_Toc362705</vt:lpstr>
      <vt:lpstr>DFN!_Toc61596153</vt:lpstr>
      <vt:lpstr>'Flujos de Caja'!_Toc61596153</vt:lpstr>
      <vt:lpstr>'P&amp;G'!_Toc77175797</vt:lpstr>
      <vt:lpstr>'P&amp;G'!_Toc77175798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2024-04-30T15:08:43Z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